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69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<sst xmlns="http://schemas.openxmlformats.org/spreadsheetml/2006/main" count="87" uniqueCount="64">
  <si>
    <t xml:space="preserve">Kontrolltööd </t>
  </si>
  <si>
    <t>I töö</t>
  </si>
  <si>
    <t>II töö</t>
  </si>
  <si>
    <t>III töö</t>
  </si>
  <si>
    <t>Test</t>
  </si>
  <si>
    <t>Summa</t>
  </si>
  <si>
    <t>Nimi</t>
  </si>
  <si>
    <t>15.X</t>
  </si>
  <si>
    <t>26.X</t>
  </si>
  <si>
    <t>1.k.</t>
  </si>
  <si>
    <t>Abels, Artur</t>
  </si>
  <si>
    <t>Ainson, Maria</t>
  </si>
  <si>
    <t>Batrashev, Oleg</t>
  </si>
  <si>
    <t>Gornoi, Teele</t>
  </si>
  <si>
    <t>Hansar, Erko</t>
  </si>
  <si>
    <t>Hansen, Jaanus</t>
  </si>
  <si>
    <t>Ilmosaar, Marge</t>
  </si>
  <si>
    <t>Ilves, Kärt</t>
  </si>
  <si>
    <t>xxx</t>
  </si>
  <si>
    <t>Ilves, Maiki</t>
  </si>
  <si>
    <t>Ivanov, Aleksei</t>
  </si>
  <si>
    <t>Kard, Mikk</t>
  </si>
  <si>
    <t>Karring, Mai-Liis</t>
  </si>
  <si>
    <t>Kender, Roland</t>
  </si>
  <si>
    <t>Kikas, Riina</t>
  </si>
  <si>
    <t>Kimmel, Lauri</t>
  </si>
  <si>
    <t>Klunduk, Alina</t>
  </si>
  <si>
    <t>Kostandi, Dmitri</t>
  </si>
  <si>
    <t>Krushevskaja, Darja</t>
  </si>
  <si>
    <t>Kurg, Ingmar</t>
  </si>
  <si>
    <t>Kurgjärv, Kristian</t>
  </si>
  <si>
    <t>Leetma, Evely</t>
  </si>
  <si>
    <t>Liiv, Svea</t>
  </si>
  <si>
    <t>Lõhmus, Andres</t>
  </si>
  <si>
    <t>Luik, Jaanika</t>
  </si>
  <si>
    <t>Lutsius, Jüri</t>
  </si>
  <si>
    <t>Mitt, Sven</t>
  </si>
  <si>
    <t>Muru, Sander</t>
  </si>
  <si>
    <t>Muttik, Riko</t>
  </si>
  <si>
    <t>Niinemets, Geili</t>
  </si>
  <si>
    <t>Palmiste, Merge</t>
  </si>
  <si>
    <t>Pani, Egert</t>
  </si>
  <si>
    <t>Poudel. Diana</t>
  </si>
  <si>
    <t>Preimann, Margus</t>
  </si>
  <si>
    <t>Räim, Anita</t>
  </si>
  <si>
    <t>Randala, Mart</t>
  </si>
  <si>
    <t>Rassolov, Vitali</t>
  </si>
  <si>
    <t>Sammelselg, Veiko</t>
  </si>
  <si>
    <t>Sarv, Janeli</t>
  </si>
  <si>
    <t>Sarv, Piret</t>
  </si>
  <si>
    <t>Sokolov, Sergei</t>
  </si>
  <si>
    <t>Sõmermaa, Mart</t>
  </si>
  <si>
    <t>Suisalu, Siim</t>
  </si>
  <si>
    <t>Tasa, Triinu</t>
  </si>
  <si>
    <t>Tsepelina, Katrin</t>
  </si>
  <si>
    <t>Urb, Risto</t>
  </si>
  <si>
    <t>Valter, Alari</t>
  </si>
  <si>
    <t>Velikanova, Nadezda</t>
  </si>
  <si>
    <t>Vohmjanin, Vadim</t>
  </si>
  <si>
    <t>Võikar, Kristi</t>
  </si>
  <si>
    <t>Zaitsev, Andrei</t>
  </si>
  <si>
    <t>Kod.</t>
  </si>
  <si>
    <t>Maljutin, Maksim</t>
  </si>
  <si>
    <t>testid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</si>
</sst>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3" fillId="2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2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5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2" fontId="3" fillId="0" borderId="3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64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164" fontId="1" fillId="0" borderId="0" xfId="0" applyNumberFormat="1" applyBorder="1" applyAlignment="1">
      <alignment/>
    </xf>
    <xf numFmtId="164" fontId="6" fillId="0" borderId="27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18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2" borderId="0" xfId="0" applyNumberFormat="1" applyFont="1" applyFill="1" applyAlignment="1">
      <alignment/>
    </xf>
    <xf numFmtId="1" fontId="3" fillId="0" borderId="20" xfId="0" applyNumberFormat="1" applyFont="1" applyBorder="1" applyAlignment="1">
      <alignment/>
    </xf>
    <xf numFmtId="0" fontId="3" fillId="3" borderId="14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164" fontId="6" fillId="2" borderId="39" xfId="0" applyNumberFormat="1" applyFont="1" applyFill="1" applyBorder="1" applyAlignment="1">
      <alignment/>
    </xf>
    <xf numFmtId="0" fontId="6" fillId="2" borderId="39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2" fontId="3" fillId="3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9">
      <selection activeCell="I26" sqref="I26"/>
    </sheetView>
  </sheetViews>
  <sheetFormatPr defaultColWidth="9.140625" defaultRowHeight="12.75"/>
  <cols>
    <col min="1" max="1" width="3.8515625" style="0" customWidth="1"/>
    <col min="2" max="2" width="19.00390625" style="0" customWidth="1"/>
    <col min="3" max="3" width="6.00390625" style="4" customWidth="1"/>
    <col min="4" max="9" width="3.7109375" style="0" customWidth="1"/>
    <col min="10" max="10" width="4.421875" style="67" customWidth="1"/>
    <col min="11" max="12" width="3.7109375" style="0" customWidth="1"/>
    <col min="13" max="13" width="3.8515625" style="0" customWidth="1"/>
    <col min="14" max="15" width="3.7109375" style="0" customWidth="1"/>
    <col min="16" max="16" width="6.7109375" style="0" customWidth="1"/>
    <col min="17" max="17" width="3.57421875" style="0" customWidth="1"/>
  </cols>
  <sheetData>
    <row r="1" spans="1:17" ht="16.5" thickBot="1">
      <c r="A1" s="1"/>
      <c r="B1" s="2" t="s">
        <v>0</v>
      </c>
      <c r="C1" s="3"/>
      <c r="D1" s="1"/>
      <c r="E1" s="1"/>
      <c r="F1" s="1"/>
      <c r="G1" s="1"/>
      <c r="H1" s="1"/>
      <c r="I1" s="1"/>
      <c r="J1" s="64"/>
      <c r="K1" s="1"/>
      <c r="L1" s="1"/>
      <c r="M1" s="1"/>
      <c r="N1" s="1"/>
      <c r="O1" s="1"/>
      <c r="P1" s="1"/>
      <c r="Q1" s="1"/>
    </row>
    <row r="2" spans="1:17" ht="12" customHeight="1">
      <c r="A2" s="32"/>
      <c r="B2" s="33"/>
      <c r="C2" s="34" t="s">
        <v>61</v>
      </c>
      <c r="D2" s="35"/>
      <c r="E2" s="36" t="s">
        <v>1</v>
      </c>
      <c r="F2" s="37"/>
      <c r="G2" s="38"/>
      <c r="H2" s="36" t="s">
        <v>2</v>
      </c>
      <c r="I2" s="37"/>
      <c r="J2" s="65"/>
      <c r="K2" s="36" t="s">
        <v>3</v>
      </c>
      <c r="L2" s="37"/>
      <c r="M2" s="39"/>
      <c r="N2" s="40" t="s">
        <v>4</v>
      </c>
      <c r="O2" s="41"/>
      <c r="P2" s="42" t="s">
        <v>5</v>
      </c>
      <c r="Q2" s="43"/>
    </row>
    <row r="3" spans="1:17" ht="12" customHeight="1" thickBot="1">
      <c r="A3" s="44"/>
      <c r="B3" s="45" t="s">
        <v>6</v>
      </c>
      <c r="C3" s="46" t="s">
        <v>63</v>
      </c>
      <c r="D3" s="47" t="s">
        <v>7</v>
      </c>
      <c r="E3" s="47" t="s">
        <v>8</v>
      </c>
      <c r="F3" s="48"/>
      <c r="G3" s="49" t="s">
        <v>9</v>
      </c>
      <c r="H3" s="50"/>
      <c r="I3" s="48"/>
      <c r="J3" s="66"/>
      <c r="K3" s="50"/>
      <c r="L3" s="48"/>
      <c r="M3" s="49"/>
      <c r="N3" s="50"/>
      <c r="O3" s="48"/>
      <c r="P3" s="51"/>
      <c r="Q3" s="52"/>
    </row>
    <row r="4" spans="1:17" ht="12" customHeight="1">
      <c r="A4" s="9">
        <f>ROW()-3</f>
        <v>1</v>
      </c>
      <c r="B4" s="10" t="s">
        <v>10</v>
      </c>
      <c r="C4" s="58">
        <v>7</v>
      </c>
      <c r="D4" s="11">
        <v>7.6</v>
      </c>
      <c r="E4" s="11"/>
      <c r="F4" s="12"/>
      <c r="G4" s="13">
        <v>7.5</v>
      </c>
      <c r="H4" s="5"/>
      <c r="I4" s="12"/>
      <c r="J4" s="69">
        <v>8.6</v>
      </c>
      <c r="K4" s="14"/>
      <c r="L4" s="12"/>
      <c r="M4" s="13">
        <v>57</v>
      </c>
      <c r="N4" s="14"/>
      <c r="O4" s="12"/>
      <c r="P4" s="60">
        <f>C4+MAX(D4:F4)+MAX(G4:I4)+MAX(J4:L4)+MAX(M4:O4)/10</f>
        <v>36.400000000000006</v>
      </c>
      <c r="Q4" s="61">
        <f>IF(OR(MAX(D4:F4)&lt;5,MAX(G4:I4)&lt;5,MAX(M4:O4)&lt;50),"E","")</f>
      </c>
    </row>
    <row r="5" spans="1:17" ht="12" customHeight="1">
      <c r="A5" s="15">
        <f aca="true" t="shared" si="0" ref="A5:A54">ROW()-3</f>
        <v>2</v>
      </c>
      <c r="B5" s="16" t="s">
        <v>11</v>
      </c>
      <c r="C5" s="17"/>
      <c r="D5" s="18">
        <v>1.8</v>
      </c>
      <c r="E5" s="18">
        <v>2.4</v>
      </c>
      <c r="F5" s="73" t="s">
        <v>18</v>
      </c>
      <c r="G5" s="20"/>
      <c r="H5" s="53"/>
      <c r="I5" s="73"/>
      <c r="J5" s="70"/>
      <c r="K5" s="53"/>
      <c r="L5" s="72"/>
      <c r="M5" s="20"/>
      <c r="N5" s="53"/>
      <c r="O5" s="72"/>
      <c r="P5" s="60">
        <f aca="true" t="shared" si="1" ref="P5:P54">C5+MAX(D5:F5)+MAX(G5:I5)+MAX(J5:L5)+MAX(M5:O5)/10</f>
        <v>2.4</v>
      </c>
      <c r="Q5" s="61" t="str">
        <f aca="true" t="shared" si="2" ref="Q5:Q54">IF(OR(MAX(D5:F5)&lt;5,MAX(G5:I5)&lt;5,MAX(M5:O5)&lt;50),"E","")</f>
        <v>E</v>
      </c>
    </row>
    <row r="6" spans="1:17" ht="12" customHeight="1">
      <c r="A6" s="22">
        <f t="shared" si="0"/>
        <v>3</v>
      </c>
      <c r="B6" s="16" t="s">
        <v>12</v>
      </c>
      <c r="C6" s="59">
        <v>8</v>
      </c>
      <c r="D6" s="23">
        <v>9</v>
      </c>
      <c r="E6" s="23"/>
      <c r="F6" s="19"/>
      <c r="G6" s="21">
        <v>10</v>
      </c>
      <c r="H6" s="6"/>
      <c r="I6" s="19"/>
      <c r="J6" s="69">
        <v>10</v>
      </c>
      <c r="K6" s="6"/>
      <c r="L6" s="19"/>
      <c r="M6" s="21">
        <v>89</v>
      </c>
      <c r="N6" s="6"/>
      <c r="O6" s="19"/>
      <c r="P6" s="60">
        <f t="shared" si="1"/>
        <v>45.9</v>
      </c>
      <c r="Q6" s="61">
        <f t="shared" si="2"/>
      </c>
    </row>
    <row r="7" spans="1:17" ht="12" customHeight="1">
      <c r="A7" s="22">
        <f t="shared" si="0"/>
        <v>4</v>
      </c>
      <c r="B7" s="16" t="s">
        <v>13</v>
      </c>
      <c r="C7" s="59">
        <v>9.155555555555555</v>
      </c>
      <c r="D7" s="18">
        <v>4.7</v>
      </c>
      <c r="E7" s="23">
        <v>6.7</v>
      </c>
      <c r="F7" s="19"/>
      <c r="G7" s="21">
        <v>10</v>
      </c>
      <c r="H7" s="6"/>
      <c r="I7" s="19"/>
      <c r="J7" s="69">
        <v>10</v>
      </c>
      <c r="K7" s="6"/>
      <c r="L7" s="19"/>
      <c r="M7" s="21">
        <v>80</v>
      </c>
      <c r="N7" s="6"/>
      <c r="O7" s="19"/>
      <c r="P7" s="60">
        <f t="shared" si="1"/>
        <v>43.855555555555554</v>
      </c>
      <c r="Q7" s="61">
        <f t="shared" si="2"/>
      </c>
    </row>
    <row r="8" spans="1:17" ht="12" customHeight="1">
      <c r="A8" s="22">
        <f t="shared" si="0"/>
        <v>5</v>
      </c>
      <c r="B8" s="16" t="s">
        <v>14</v>
      </c>
      <c r="C8" s="59">
        <v>9.188888888888888</v>
      </c>
      <c r="D8" s="23">
        <v>9.9</v>
      </c>
      <c r="E8" s="23"/>
      <c r="F8" s="19"/>
      <c r="G8" s="21">
        <v>10</v>
      </c>
      <c r="H8" s="6"/>
      <c r="I8" s="19"/>
      <c r="J8" s="69">
        <v>10</v>
      </c>
      <c r="K8" s="6"/>
      <c r="L8" s="19"/>
      <c r="M8" s="21">
        <v>59</v>
      </c>
      <c r="N8" s="6"/>
      <c r="O8" s="19"/>
      <c r="P8" s="60">
        <f t="shared" si="1"/>
        <v>44.98888888888889</v>
      </c>
      <c r="Q8" s="61">
        <f t="shared" si="2"/>
      </c>
    </row>
    <row r="9" spans="1:17" ht="12" customHeight="1">
      <c r="A9" s="22">
        <f t="shared" si="0"/>
        <v>6</v>
      </c>
      <c r="B9" s="16" t="s">
        <v>15</v>
      </c>
      <c r="C9" s="59">
        <v>8.811111111111112</v>
      </c>
      <c r="D9" s="23">
        <v>8.2</v>
      </c>
      <c r="E9" s="23"/>
      <c r="F9" s="19"/>
      <c r="G9" s="21">
        <v>10</v>
      </c>
      <c r="H9" s="6"/>
      <c r="I9" s="19"/>
      <c r="J9" s="69">
        <v>10</v>
      </c>
      <c r="K9" s="6"/>
      <c r="L9" s="19"/>
      <c r="M9" s="21">
        <v>82</v>
      </c>
      <c r="N9" s="6"/>
      <c r="O9" s="19"/>
      <c r="P9" s="60">
        <f t="shared" si="1"/>
        <v>45.21111111111111</v>
      </c>
      <c r="Q9" s="61">
        <f t="shared" si="2"/>
      </c>
    </row>
    <row r="10" spans="1:17" ht="12" customHeight="1">
      <c r="A10" s="22">
        <f t="shared" si="0"/>
        <v>7</v>
      </c>
      <c r="B10" s="16" t="s">
        <v>16</v>
      </c>
      <c r="C10" s="59">
        <v>9.911111111111111</v>
      </c>
      <c r="D10" s="23">
        <v>5.7</v>
      </c>
      <c r="E10" s="23"/>
      <c r="F10" s="19"/>
      <c r="G10" s="21">
        <v>10</v>
      </c>
      <c r="H10" s="6"/>
      <c r="I10" s="19"/>
      <c r="J10" s="69">
        <v>6.5</v>
      </c>
      <c r="K10" s="6"/>
      <c r="L10" s="19"/>
      <c r="M10" s="20">
        <v>38</v>
      </c>
      <c r="N10" s="6">
        <v>64</v>
      </c>
      <c r="O10" s="19"/>
      <c r="P10" s="60">
        <f t="shared" si="1"/>
        <v>38.51111111111111</v>
      </c>
      <c r="Q10" s="61">
        <f t="shared" si="2"/>
      </c>
    </row>
    <row r="11" spans="1:17" ht="12" customHeight="1">
      <c r="A11" s="22">
        <f t="shared" si="0"/>
        <v>8</v>
      </c>
      <c r="B11" s="16" t="s">
        <v>17</v>
      </c>
      <c r="C11" s="59">
        <v>8.977777777777778</v>
      </c>
      <c r="D11" s="18" t="s">
        <v>18</v>
      </c>
      <c r="E11" s="18">
        <v>4.4</v>
      </c>
      <c r="F11" s="72">
        <v>5.1</v>
      </c>
      <c r="G11" s="21">
        <v>8.5</v>
      </c>
      <c r="H11" s="6"/>
      <c r="I11" s="19"/>
      <c r="J11" s="70">
        <v>4.2</v>
      </c>
      <c r="K11" s="6">
        <v>6.9</v>
      </c>
      <c r="L11" s="19"/>
      <c r="M11" s="20">
        <v>39</v>
      </c>
      <c r="N11" s="6">
        <v>50</v>
      </c>
      <c r="O11" s="19"/>
      <c r="P11" s="60">
        <f t="shared" si="1"/>
        <v>34.477777777777774</v>
      </c>
      <c r="Q11" s="61">
        <f t="shared" si="2"/>
      </c>
    </row>
    <row r="12" spans="1:17" ht="12" customHeight="1">
      <c r="A12" s="22">
        <f t="shared" si="0"/>
        <v>9</v>
      </c>
      <c r="B12" s="16" t="s">
        <v>19</v>
      </c>
      <c r="C12" s="59">
        <v>8.733333333333333</v>
      </c>
      <c r="D12" s="23">
        <v>7.3</v>
      </c>
      <c r="E12" s="23"/>
      <c r="F12" s="19"/>
      <c r="G12" s="21">
        <v>10</v>
      </c>
      <c r="H12" s="6"/>
      <c r="I12" s="19"/>
      <c r="J12" s="69">
        <v>10</v>
      </c>
      <c r="K12" s="6"/>
      <c r="L12" s="19"/>
      <c r="M12" s="21">
        <v>82</v>
      </c>
      <c r="N12" s="6"/>
      <c r="O12" s="19"/>
      <c r="P12" s="60">
        <f t="shared" si="1"/>
        <v>44.233333333333334</v>
      </c>
      <c r="Q12" s="61">
        <f t="shared" si="2"/>
      </c>
    </row>
    <row r="13" spans="1:17" ht="12" customHeight="1">
      <c r="A13" s="22">
        <f t="shared" si="0"/>
        <v>10</v>
      </c>
      <c r="B13" s="16" t="s">
        <v>20</v>
      </c>
      <c r="C13" s="59">
        <v>9.344444444444445</v>
      </c>
      <c r="D13" s="23">
        <v>6.9</v>
      </c>
      <c r="E13" s="23"/>
      <c r="F13" s="19"/>
      <c r="G13" s="21">
        <v>5.5</v>
      </c>
      <c r="H13" s="6"/>
      <c r="I13" s="19"/>
      <c r="J13" s="69">
        <v>8.12015503875969</v>
      </c>
      <c r="K13" s="6"/>
      <c r="L13" s="19"/>
      <c r="M13" s="21">
        <v>45</v>
      </c>
      <c r="N13" s="6">
        <v>70</v>
      </c>
      <c r="O13" s="19"/>
      <c r="P13" s="60">
        <f t="shared" si="1"/>
        <v>36.86459948320414</v>
      </c>
      <c r="Q13" s="61">
        <f t="shared" si="2"/>
      </c>
    </row>
    <row r="14" spans="1:17" ht="12" customHeight="1">
      <c r="A14" s="22">
        <f t="shared" si="0"/>
        <v>11</v>
      </c>
      <c r="B14" s="16" t="s">
        <v>21</v>
      </c>
      <c r="C14" s="59">
        <v>8.844444444444445</v>
      </c>
      <c r="D14" s="18">
        <v>4.4</v>
      </c>
      <c r="E14" s="23">
        <v>6.6</v>
      </c>
      <c r="F14" s="19"/>
      <c r="G14" s="21">
        <v>8</v>
      </c>
      <c r="H14" s="6"/>
      <c r="I14" s="19"/>
      <c r="J14" s="69">
        <v>7.655038759689923</v>
      </c>
      <c r="K14" s="6"/>
      <c r="L14" s="19"/>
      <c r="M14" s="21">
        <v>75</v>
      </c>
      <c r="N14" s="6"/>
      <c r="O14" s="19"/>
      <c r="P14" s="60">
        <f t="shared" si="1"/>
        <v>38.599483204134366</v>
      </c>
      <c r="Q14" s="61">
        <f t="shared" si="2"/>
      </c>
    </row>
    <row r="15" spans="1:17" ht="12" customHeight="1">
      <c r="A15" s="22">
        <f t="shared" si="0"/>
        <v>12</v>
      </c>
      <c r="B15" s="16" t="s">
        <v>22</v>
      </c>
      <c r="C15" s="59">
        <v>8.78888888888889</v>
      </c>
      <c r="D15" s="18">
        <v>3.5</v>
      </c>
      <c r="E15" s="23">
        <v>7.8</v>
      </c>
      <c r="F15" s="19"/>
      <c r="G15" s="20">
        <v>0.5</v>
      </c>
      <c r="H15" s="6">
        <v>7</v>
      </c>
      <c r="I15" s="19"/>
      <c r="J15" s="70">
        <v>4.264705882352942</v>
      </c>
      <c r="K15" s="6">
        <v>10</v>
      </c>
      <c r="L15" s="19"/>
      <c r="M15" s="21">
        <v>73</v>
      </c>
      <c r="N15" s="6"/>
      <c r="O15" s="19"/>
      <c r="P15" s="60">
        <f t="shared" si="1"/>
        <v>40.888888888888886</v>
      </c>
      <c r="Q15" s="61">
        <f t="shared" si="2"/>
      </c>
    </row>
    <row r="16" spans="1:17" ht="12" customHeight="1">
      <c r="A16" s="22">
        <f t="shared" si="0"/>
        <v>13</v>
      </c>
      <c r="B16" s="16" t="s">
        <v>23</v>
      </c>
      <c r="C16" s="59">
        <v>8.455555555555556</v>
      </c>
      <c r="D16" s="18">
        <v>2.9</v>
      </c>
      <c r="E16" s="23">
        <v>6.3</v>
      </c>
      <c r="F16" s="19"/>
      <c r="G16" s="21">
        <v>10</v>
      </c>
      <c r="H16" s="6"/>
      <c r="I16" s="19"/>
      <c r="J16" s="69">
        <v>5.7</v>
      </c>
      <c r="K16" s="6"/>
      <c r="L16" s="19"/>
      <c r="M16" s="20">
        <v>39</v>
      </c>
      <c r="N16" s="6">
        <v>59</v>
      </c>
      <c r="O16" s="19"/>
      <c r="P16" s="60">
        <f t="shared" si="1"/>
        <v>36.355555555555554</v>
      </c>
      <c r="Q16" s="61">
        <f t="shared" si="2"/>
      </c>
    </row>
    <row r="17" spans="1:17" ht="12" customHeight="1">
      <c r="A17" s="22">
        <f t="shared" si="0"/>
        <v>14</v>
      </c>
      <c r="B17" s="16" t="s">
        <v>24</v>
      </c>
      <c r="C17" s="59">
        <v>5.322222222222222</v>
      </c>
      <c r="D17" s="23">
        <v>7.2</v>
      </c>
      <c r="E17" s="23"/>
      <c r="F17" s="19"/>
      <c r="G17" s="20">
        <v>4.5</v>
      </c>
      <c r="H17" s="53"/>
      <c r="I17" s="73">
        <v>2</v>
      </c>
      <c r="J17" s="69">
        <v>7.3</v>
      </c>
      <c r="K17" s="6"/>
      <c r="L17" s="19"/>
      <c r="M17" s="21">
        <v>73</v>
      </c>
      <c r="N17" s="6"/>
      <c r="O17" s="19"/>
      <c r="P17" s="60">
        <f t="shared" si="1"/>
        <v>31.622222222222224</v>
      </c>
      <c r="Q17" s="61" t="str">
        <f t="shared" si="2"/>
        <v>E</v>
      </c>
    </row>
    <row r="18" spans="1:17" ht="12" customHeight="1">
      <c r="A18" s="22">
        <f t="shared" si="0"/>
        <v>15</v>
      </c>
      <c r="B18" s="74" t="s">
        <v>25</v>
      </c>
      <c r="C18" s="75">
        <v>2.7777777777777777</v>
      </c>
      <c r="D18" s="18" t="s">
        <v>18</v>
      </c>
      <c r="E18" s="18" t="s">
        <v>18</v>
      </c>
      <c r="F18" s="73" t="s">
        <v>18</v>
      </c>
      <c r="G18" s="20"/>
      <c r="H18" s="53"/>
      <c r="I18" s="73"/>
      <c r="J18" s="70"/>
      <c r="K18" s="53"/>
      <c r="L18" s="73"/>
      <c r="M18" s="20"/>
      <c r="N18" s="53"/>
      <c r="O18" s="73"/>
      <c r="P18" s="76">
        <f t="shared" si="1"/>
        <v>2.7777777777777777</v>
      </c>
      <c r="Q18" s="77"/>
    </row>
    <row r="19" spans="1:17" ht="12" customHeight="1">
      <c r="A19" s="22">
        <f t="shared" si="0"/>
        <v>16</v>
      </c>
      <c r="B19" s="74" t="s">
        <v>26</v>
      </c>
      <c r="C19" s="75">
        <v>6.011111111111111</v>
      </c>
      <c r="D19" s="18">
        <v>0</v>
      </c>
      <c r="E19" s="18" t="s">
        <v>18</v>
      </c>
      <c r="F19" s="73" t="s">
        <v>18</v>
      </c>
      <c r="G19" s="20"/>
      <c r="H19" s="53"/>
      <c r="I19" s="73"/>
      <c r="J19" s="70"/>
      <c r="K19" s="53"/>
      <c r="L19" s="73"/>
      <c r="M19" s="20"/>
      <c r="N19" s="53"/>
      <c r="O19" s="73"/>
      <c r="P19" s="76">
        <f t="shared" si="1"/>
        <v>6.011111111111111</v>
      </c>
      <c r="Q19" s="77"/>
    </row>
    <row r="20" spans="1:17" ht="12" customHeight="1">
      <c r="A20" s="22">
        <f t="shared" si="0"/>
        <v>17</v>
      </c>
      <c r="B20" s="16" t="s">
        <v>27</v>
      </c>
      <c r="C20" s="59">
        <v>7.444444444444445</v>
      </c>
      <c r="D20" s="18">
        <v>4.9</v>
      </c>
      <c r="E20" s="23">
        <v>6.3</v>
      </c>
      <c r="F20" s="19"/>
      <c r="G20" s="21">
        <v>5</v>
      </c>
      <c r="H20" s="6"/>
      <c r="I20" s="19"/>
      <c r="J20" s="69">
        <v>6.1</v>
      </c>
      <c r="K20" s="6">
        <v>10</v>
      </c>
      <c r="L20" s="19"/>
      <c r="M20" s="20">
        <v>43</v>
      </c>
      <c r="N20" s="53">
        <v>30</v>
      </c>
      <c r="O20" s="72">
        <v>64</v>
      </c>
      <c r="P20" s="60">
        <f t="shared" si="1"/>
        <v>35.144444444444446</v>
      </c>
      <c r="Q20" s="61">
        <f t="shared" si="2"/>
      </c>
    </row>
    <row r="21" spans="1:17" ht="12" customHeight="1">
      <c r="A21" s="22">
        <f t="shared" si="0"/>
        <v>18</v>
      </c>
      <c r="B21" s="16" t="s">
        <v>28</v>
      </c>
      <c r="C21" s="59">
        <v>9.7</v>
      </c>
      <c r="D21" s="18">
        <v>3.4</v>
      </c>
      <c r="E21" s="23">
        <v>5.3</v>
      </c>
      <c r="F21" s="19"/>
      <c r="G21" s="20">
        <v>1</v>
      </c>
      <c r="H21" s="6">
        <v>10</v>
      </c>
      <c r="I21" s="19"/>
      <c r="J21" s="70">
        <v>4.3235294117647065</v>
      </c>
      <c r="K21" s="6">
        <v>6.75</v>
      </c>
      <c r="L21" s="19"/>
      <c r="M21" s="20">
        <v>46</v>
      </c>
      <c r="N21" s="53">
        <v>21</v>
      </c>
      <c r="O21" s="72">
        <v>63</v>
      </c>
      <c r="P21" s="60">
        <f t="shared" si="1"/>
        <v>38.05</v>
      </c>
      <c r="Q21" s="61">
        <f t="shared" si="2"/>
      </c>
    </row>
    <row r="22" spans="1:17" ht="12" customHeight="1">
      <c r="A22" s="22">
        <f t="shared" si="0"/>
        <v>19</v>
      </c>
      <c r="B22" s="74" t="s">
        <v>29</v>
      </c>
      <c r="C22" s="75">
        <v>5.266666666666667</v>
      </c>
      <c r="D22" s="18" t="s">
        <v>18</v>
      </c>
      <c r="E22" s="18" t="s">
        <v>18</v>
      </c>
      <c r="F22" s="73" t="s">
        <v>18</v>
      </c>
      <c r="G22" s="20">
        <v>0</v>
      </c>
      <c r="H22" s="53"/>
      <c r="I22" s="73"/>
      <c r="J22" s="70"/>
      <c r="K22" s="53"/>
      <c r="L22" s="73"/>
      <c r="M22" s="20"/>
      <c r="N22" s="53"/>
      <c r="O22" s="73"/>
      <c r="P22" s="76">
        <f t="shared" si="1"/>
        <v>5.266666666666667</v>
      </c>
      <c r="Q22" s="77" t="str">
        <f t="shared" si="2"/>
        <v>E</v>
      </c>
    </row>
    <row r="23" spans="1:17" ht="12" customHeight="1">
      <c r="A23" s="22">
        <f t="shared" si="0"/>
        <v>20</v>
      </c>
      <c r="B23" s="16" t="s">
        <v>30</v>
      </c>
      <c r="C23" s="59">
        <v>7.966666666666667</v>
      </c>
      <c r="D23" s="18" t="s">
        <v>18</v>
      </c>
      <c r="E23" s="23">
        <v>5.1</v>
      </c>
      <c r="F23" s="19"/>
      <c r="G23" s="21">
        <v>6</v>
      </c>
      <c r="H23" s="6"/>
      <c r="I23" s="19"/>
      <c r="J23" s="70">
        <v>4.6</v>
      </c>
      <c r="K23" s="6">
        <v>6</v>
      </c>
      <c r="L23" s="19"/>
      <c r="M23" s="20">
        <v>23</v>
      </c>
      <c r="N23" s="53">
        <v>32</v>
      </c>
      <c r="O23" s="73">
        <v>48</v>
      </c>
      <c r="P23" s="60">
        <f t="shared" si="1"/>
        <v>29.866666666666667</v>
      </c>
      <c r="Q23" s="61" t="str">
        <f t="shared" si="2"/>
        <v>E</v>
      </c>
    </row>
    <row r="24" spans="1:17" ht="12" customHeight="1">
      <c r="A24" s="22">
        <f t="shared" si="0"/>
        <v>21</v>
      </c>
      <c r="B24" s="16" t="s">
        <v>31</v>
      </c>
      <c r="C24" s="59">
        <v>8.033333333333333</v>
      </c>
      <c r="D24" s="23">
        <v>8</v>
      </c>
      <c r="E24" s="23"/>
      <c r="F24" s="19"/>
      <c r="G24" s="21">
        <v>6</v>
      </c>
      <c r="H24" s="6"/>
      <c r="I24" s="19"/>
      <c r="J24" s="69">
        <v>6.3</v>
      </c>
      <c r="K24" s="6"/>
      <c r="L24" s="19"/>
      <c r="M24" s="21">
        <v>80</v>
      </c>
      <c r="N24" s="6"/>
      <c r="O24" s="19"/>
      <c r="P24" s="60">
        <f t="shared" si="1"/>
        <v>36.33333333333333</v>
      </c>
      <c r="Q24" s="61">
        <f t="shared" si="2"/>
      </c>
    </row>
    <row r="25" spans="1:17" ht="12" customHeight="1">
      <c r="A25" s="22">
        <f t="shared" si="0"/>
        <v>22</v>
      </c>
      <c r="B25" s="16" t="s">
        <v>32</v>
      </c>
      <c r="C25" s="59">
        <v>9.577777777777778</v>
      </c>
      <c r="D25" s="18">
        <v>4.8</v>
      </c>
      <c r="E25" s="23">
        <v>7</v>
      </c>
      <c r="F25" s="19"/>
      <c r="G25" s="21">
        <v>10</v>
      </c>
      <c r="H25" s="6"/>
      <c r="I25" s="19"/>
      <c r="J25" s="69">
        <v>5.9</v>
      </c>
      <c r="K25" s="6"/>
      <c r="L25" s="19"/>
      <c r="M25" s="21">
        <v>71</v>
      </c>
      <c r="N25" s="6"/>
      <c r="O25" s="19"/>
      <c r="P25" s="60">
        <f t="shared" si="1"/>
        <v>39.577777777777776</v>
      </c>
      <c r="Q25" s="61">
        <f t="shared" si="2"/>
      </c>
    </row>
    <row r="26" spans="1:17" ht="12" customHeight="1">
      <c r="A26" s="22">
        <f t="shared" si="0"/>
        <v>23</v>
      </c>
      <c r="B26" s="16" t="s">
        <v>33</v>
      </c>
      <c r="C26" s="59">
        <v>9.022222222222222</v>
      </c>
      <c r="D26" s="23">
        <v>6.6</v>
      </c>
      <c r="E26" s="23"/>
      <c r="F26" s="19"/>
      <c r="G26" s="21">
        <v>10</v>
      </c>
      <c r="H26" s="6"/>
      <c r="I26" s="19"/>
      <c r="J26" s="69">
        <v>6.1568627450980395</v>
      </c>
      <c r="K26" s="6"/>
      <c r="L26" s="19"/>
      <c r="M26" s="21">
        <v>79</v>
      </c>
      <c r="N26" s="6"/>
      <c r="O26" s="19"/>
      <c r="P26" s="60">
        <f t="shared" si="1"/>
        <v>39.67908496732026</v>
      </c>
      <c r="Q26" s="61">
        <f t="shared" si="2"/>
      </c>
    </row>
    <row r="27" spans="1:17" ht="12" customHeight="1">
      <c r="A27" s="22">
        <f t="shared" si="0"/>
        <v>24</v>
      </c>
      <c r="B27" s="16" t="s">
        <v>34</v>
      </c>
      <c r="C27" s="59">
        <v>8.5</v>
      </c>
      <c r="D27" s="18">
        <v>4</v>
      </c>
      <c r="E27" s="23">
        <v>5.7</v>
      </c>
      <c r="F27" s="19"/>
      <c r="G27" s="20">
        <v>0</v>
      </c>
      <c r="H27" s="53">
        <v>4</v>
      </c>
      <c r="I27" s="73"/>
      <c r="J27" s="70">
        <v>0</v>
      </c>
      <c r="K27" s="6">
        <v>8.15</v>
      </c>
      <c r="L27" s="19"/>
      <c r="M27" s="20">
        <v>48</v>
      </c>
      <c r="N27" s="6">
        <v>55</v>
      </c>
      <c r="O27" s="19"/>
      <c r="P27" s="60">
        <f t="shared" si="1"/>
        <v>31.85</v>
      </c>
      <c r="Q27" s="61" t="str">
        <f t="shared" si="2"/>
        <v>E</v>
      </c>
    </row>
    <row r="28" spans="1:17" ht="12" customHeight="1">
      <c r="A28" s="24">
        <f t="shared" si="0"/>
        <v>25</v>
      </c>
      <c r="B28" s="25" t="s">
        <v>35</v>
      </c>
      <c r="C28" s="59">
        <v>9.655555555555555</v>
      </c>
      <c r="D28" s="23">
        <v>5</v>
      </c>
      <c r="E28" s="23">
        <v>7.1</v>
      </c>
      <c r="F28" s="19"/>
      <c r="G28" s="21">
        <v>10</v>
      </c>
      <c r="H28" s="6"/>
      <c r="I28" s="19"/>
      <c r="J28" s="69">
        <v>8.003875968992249</v>
      </c>
      <c r="K28" s="6"/>
      <c r="L28" s="19"/>
      <c r="M28" s="21">
        <v>89</v>
      </c>
      <c r="N28" s="6"/>
      <c r="O28" s="19"/>
      <c r="P28" s="60">
        <f t="shared" si="1"/>
        <v>43.6594315245478</v>
      </c>
      <c r="Q28" s="61">
        <f t="shared" si="2"/>
      </c>
    </row>
    <row r="29" spans="1:17" ht="12" customHeight="1">
      <c r="A29" s="24">
        <f t="shared" si="0"/>
        <v>26</v>
      </c>
      <c r="B29" s="25" t="s">
        <v>62</v>
      </c>
      <c r="C29" s="59"/>
      <c r="D29" s="18">
        <v>2.1</v>
      </c>
      <c r="E29" s="18">
        <v>4.2</v>
      </c>
      <c r="F29" s="73">
        <v>4.6</v>
      </c>
      <c r="G29" s="20"/>
      <c r="H29" s="53">
        <v>2.5</v>
      </c>
      <c r="I29" s="72">
        <v>5</v>
      </c>
      <c r="J29" s="69">
        <v>9.941860465116278</v>
      </c>
      <c r="K29" s="6"/>
      <c r="L29" s="19"/>
      <c r="M29" s="20">
        <v>29</v>
      </c>
      <c r="N29" s="53">
        <v>28</v>
      </c>
      <c r="O29" s="73">
        <v>46</v>
      </c>
      <c r="P29" s="60">
        <f t="shared" si="1"/>
        <v>24.14186046511628</v>
      </c>
      <c r="Q29" s="61" t="str">
        <f t="shared" si="2"/>
        <v>E</v>
      </c>
    </row>
    <row r="30" spans="1:17" ht="12" customHeight="1">
      <c r="A30" s="24">
        <f t="shared" si="0"/>
        <v>27</v>
      </c>
      <c r="B30" s="25" t="s">
        <v>36</v>
      </c>
      <c r="C30" s="59">
        <v>8.855555555555556</v>
      </c>
      <c r="D30" s="18">
        <v>2.6</v>
      </c>
      <c r="E30" s="23">
        <v>7.8</v>
      </c>
      <c r="F30" s="19"/>
      <c r="G30" s="21">
        <v>10</v>
      </c>
      <c r="H30" s="6"/>
      <c r="I30" s="19"/>
      <c r="J30" s="70">
        <v>3.2</v>
      </c>
      <c r="K30" s="6">
        <v>8.6</v>
      </c>
      <c r="L30" s="19"/>
      <c r="M30" s="21">
        <v>55</v>
      </c>
      <c r="N30" s="6"/>
      <c r="O30" s="19"/>
      <c r="P30" s="60">
        <f t="shared" si="1"/>
        <v>40.75555555555555</v>
      </c>
      <c r="Q30" s="61">
        <f t="shared" si="2"/>
      </c>
    </row>
    <row r="31" spans="1:17" ht="12" customHeight="1">
      <c r="A31" s="24">
        <f t="shared" si="0"/>
        <v>28</v>
      </c>
      <c r="B31" s="25" t="s">
        <v>37</v>
      </c>
      <c r="C31" s="59">
        <v>9.055555555555555</v>
      </c>
      <c r="D31" s="18">
        <v>2</v>
      </c>
      <c r="E31" s="18">
        <v>4.3</v>
      </c>
      <c r="F31" s="73" t="s">
        <v>18</v>
      </c>
      <c r="G31" s="20">
        <v>4</v>
      </c>
      <c r="H31" s="6">
        <v>5</v>
      </c>
      <c r="I31" s="19"/>
      <c r="J31" s="70">
        <v>4.382352941176471</v>
      </c>
      <c r="K31" s="53"/>
      <c r="L31" s="73">
        <v>1.7</v>
      </c>
      <c r="M31" s="20">
        <v>16</v>
      </c>
      <c r="N31" s="53">
        <v>30</v>
      </c>
      <c r="O31" s="73">
        <v>27</v>
      </c>
      <c r="P31" s="60">
        <f t="shared" si="1"/>
        <v>25.737908496732025</v>
      </c>
      <c r="Q31" s="61" t="str">
        <f t="shared" si="2"/>
        <v>E</v>
      </c>
    </row>
    <row r="32" spans="1:17" ht="12" customHeight="1">
      <c r="A32" s="24">
        <f t="shared" si="0"/>
        <v>29</v>
      </c>
      <c r="B32" s="25" t="s">
        <v>38</v>
      </c>
      <c r="C32" s="59">
        <v>8.088888888888889</v>
      </c>
      <c r="D32" s="18" t="s">
        <v>18</v>
      </c>
      <c r="E32" s="18">
        <v>2.8</v>
      </c>
      <c r="F32" s="73" t="s">
        <v>18</v>
      </c>
      <c r="G32" s="20">
        <v>0</v>
      </c>
      <c r="H32" s="6">
        <v>9.5</v>
      </c>
      <c r="I32" s="19"/>
      <c r="J32" s="70">
        <v>0</v>
      </c>
      <c r="K32" s="53">
        <v>4.53</v>
      </c>
      <c r="L32" s="72">
        <v>6</v>
      </c>
      <c r="M32" s="20">
        <v>43</v>
      </c>
      <c r="N32" s="53">
        <v>39</v>
      </c>
      <c r="O32" s="73">
        <v>46</v>
      </c>
      <c r="P32" s="60">
        <f t="shared" si="1"/>
        <v>30.988888888888887</v>
      </c>
      <c r="Q32" s="61" t="str">
        <f t="shared" si="2"/>
        <v>E</v>
      </c>
    </row>
    <row r="33" spans="1:17" ht="12" customHeight="1">
      <c r="A33" s="24">
        <f t="shared" si="0"/>
        <v>30</v>
      </c>
      <c r="B33" s="25" t="s">
        <v>39</v>
      </c>
      <c r="C33" s="59">
        <v>9.777777777777779</v>
      </c>
      <c r="D33" s="18">
        <v>1.9</v>
      </c>
      <c r="E33" s="18">
        <v>1.9</v>
      </c>
      <c r="F33" s="72">
        <v>5.4</v>
      </c>
      <c r="G33" s="21">
        <v>6.5</v>
      </c>
      <c r="H33" s="6"/>
      <c r="I33" s="19"/>
      <c r="J33" s="70">
        <v>0</v>
      </c>
      <c r="K33" s="53"/>
      <c r="L33" s="73">
        <v>0</v>
      </c>
      <c r="M33" s="20">
        <v>23</v>
      </c>
      <c r="N33" s="53">
        <v>27</v>
      </c>
      <c r="O33" s="73">
        <v>48</v>
      </c>
      <c r="P33" s="60">
        <f t="shared" si="1"/>
        <v>26.477777777777778</v>
      </c>
      <c r="Q33" s="61" t="str">
        <f t="shared" si="2"/>
        <v>E</v>
      </c>
    </row>
    <row r="34" spans="1:17" ht="12" customHeight="1">
      <c r="A34" s="24">
        <f t="shared" si="0"/>
        <v>31</v>
      </c>
      <c r="B34" s="25" t="s">
        <v>40</v>
      </c>
      <c r="C34" s="59">
        <v>8.5</v>
      </c>
      <c r="D34" s="18">
        <v>3.8</v>
      </c>
      <c r="E34" s="23">
        <v>5.1</v>
      </c>
      <c r="F34" s="19"/>
      <c r="G34" s="20">
        <v>3</v>
      </c>
      <c r="H34" s="53" t="s">
        <v>18</v>
      </c>
      <c r="I34" s="73" t="s">
        <v>18</v>
      </c>
      <c r="J34" s="69">
        <v>6.4</v>
      </c>
      <c r="K34" s="6"/>
      <c r="L34" s="19"/>
      <c r="M34" s="21">
        <v>61</v>
      </c>
      <c r="N34" s="6"/>
      <c r="O34" s="19"/>
      <c r="P34" s="60">
        <f t="shared" si="1"/>
        <v>29.1</v>
      </c>
      <c r="Q34" s="61" t="str">
        <f t="shared" si="2"/>
        <v>E</v>
      </c>
    </row>
    <row r="35" spans="1:17" ht="12" customHeight="1">
      <c r="A35" s="24">
        <f t="shared" si="0"/>
        <v>32</v>
      </c>
      <c r="B35" s="25" t="s">
        <v>41</v>
      </c>
      <c r="C35" s="59">
        <v>8.722222222222221</v>
      </c>
      <c r="D35" s="18">
        <v>1.85</v>
      </c>
      <c r="E35" s="23">
        <v>6.1</v>
      </c>
      <c r="F35" s="19"/>
      <c r="G35" s="20">
        <v>3.5</v>
      </c>
      <c r="H35" s="6">
        <v>9</v>
      </c>
      <c r="I35" s="19"/>
      <c r="J35" s="69">
        <v>8.049019607843137</v>
      </c>
      <c r="K35" s="6"/>
      <c r="L35" s="19"/>
      <c r="M35" s="20">
        <v>41</v>
      </c>
      <c r="N35" s="6">
        <v>66</v>
      </c>
      <c r="O35" s="19"/>
      <c r="P35" s="60">
        <f t="shared" si="1"/>
        <v>38.47124183006536</v>
      </c>
      <c r="Q35" s="61">
        <f t="shared" si="2"/>
      </c>
    </row>
    <row r="36" spans="1:17" ht="12" customHeight="1">
      <c r="A36" s="24">
        <f t="shared" si="0"/>
        <v>33</v>
      </c>
      <c r="B36" s="25" t="s">
        <v>42</v>
      </c>
      <c r="C36" s="59">
        <v>6</v>
      </c>
      <c r="D36" s="18">
        <v>4.8</v>
      </c>
      <c r="E36" s="23">
        <v>5.7</v>
      </c>
      <c r="F36" s="19"/>
      <c r="G36" s="21">
        <v>10</v>
      </c>
      <c r="H36" s="6"/>
      <c r="I36" s="19"/>
      <c r="J36" s="69">
        <v>6.4</v>
      </c>
      <c r="K36" s="6"/>
      <c r="L36" s="19"/>
      <c r="M36" s="21">
        <v>52</v>
      </c>
      <c r="N36" s="6"/>
      <c r="O36" s="19"/>
      <c r="P36" s="60">
        <f t="shared" si="1"/>
        <v>33.300000000000004</v>
      </c>
      <c r="Q36" s="61">
        <f t="shared" si="2"/>
      </c>
    </row>
    <row r="37" spans="1:17" ht="12" customHeight="1">
      <c r="A37" s="24">
        <f t="shared" si="0"/>
        <v>34</v>
      </c>
      <c r="B37" s="25" t="s">
        <v>43</v>
      </c>
      <c r="C37" s="59">
        <v>8.9</v>
      </c>
      <c r="D37" s="18">
        <v>2</v>
      </c>
      <c r="E37" s="23">
        <v>7.7</v>
      </c>
      <c r="F37" s="19"/>
      <c r="G37" s="21">
        <v>8</v>
      </c>
      <c r="H37" s="6"/>
      <c r="I37" s="19"/>
      <c r="J37" s="69">
        <v>6.763565891472868</v>
      </c>
      <c r="K37" s="6"/>
      <c r="L37" s="19"/>
      <c r="M37" s="21">
        <v>52</v>
      </c>
      <c r="N37" s="6"/>
      <c r="O37" s="19"/>
      <c r="P37" s="60">
        <f t="shared" si="1"/>
        <v>36.56356589147287</v>
      </c>
      <c r="Q37" s="61">
        <f t="shared" si="2"/>
      </c>
    </row>
    <row r="38" spans="1:17" ht="12" customHeight="1">
      <c r="A38" s="24">
        <f t="shared" si="0"/>
        <v>35</v>
      </c>
      <c r="B38" s="25" t="s">
        <v>44</v>
      </c>
      <c r="C38" s="59">
        <v>9.122222222222222</v>
      </c>
      <c r="D38" s="18">
        <v>1.6</v>
      </c>
      <c r="E38" s="23">
        <v>6.6</v>
      </c>
      <c r="F38" s="19"/>
      <c r="G38" s="21">
        <v>8</v>
      </c>
      <c r="H38" s="6"/>
      <c r="I38" s="19"/>
      <c r="J38" s="69">
        <v>8.3</v>
      </c>
      <c r="K38" s="6"/>
      <c r="L38" s="19"/>
      <c r="M38" s="20">
        <v>23</v>
      </c>
      <c r="N38" s="6">
        <v>64</v>
      </c>
      <c r="O38" s="19"/>
      <c r="P38" s="60">
        <f t="shared" si="1"/>
        <v>38.422222222222224</v>
      </c>
      <c r="Q38" s="61">
        <f t="shared" si="2"/>
      </c>
    </row>
    <row r="39" spans="1:17" ht="12" customHeight="1">
      <c r="A39" s="24">
        <f t="shared" si="0"/>
        <v>36</v>
      </c>
      <c r="B39" s="78" t="s">
        <v>45</v>
      </c>
      <c r="C39" s="82">
        <v>9.177777777777777</v>
      </c>
      <c r="D39" s="18">
        <v>0.6</v>
      </c>
      <c r="E39" s="79">
        <v>5.2</v>
      </c>
      <c r="F39" s="72"/>
      <c r="G39" s="80">
        <v>10</v>
      </c>
      <c r="H39" s="81"/>
      <c r="I39" s="72"/>
      <c r="J39" s="70"/>
      <c r="K39" s="53"/>
      <c r="L39" s="73"/>
      <c r="M39" s="20"/>
      <c r="N39" s="53"/>
      <c r="O39" s="73"/>
      <c r="P39" s="76">
        <f t="shared" si="1"/>
        <v>24.377777777777776</v>
      </c>
      <c r="Q39" s="77" t="str">
        <f t="shared" si="2"/>
        <v>E</v>
      </c>
    </row>
    <row r="40" spans="1:17" ht="12" customHeight="1">
      <c r="A40" s="24">
        <f t="shared" si="0"/>
        <v>37</v>
      </c>
      <c r="B40" s="78" t="s">
        <v>46</v>
      </c>
      <c r="C40" s="75">
        <v>4.2444444444444445</v>
      </c>
      <c r="D40" s="18">
        <v>1.8</v>
      </c>
      <c r="E40" s="18" t="s">
        <v>18</v>
      </c>
      <c r="F40" s="73" t="s">
        <v>18</v>
      </c>
      <c r="G40" s="20"/>
      <c r="H40" s="53"/>
      <c r="I40" s="73"/>
      <c r="J40" s="70"/>
      <c r="K40" s="53"/>
      <c r="L40" s="73"/>
      <c r="M40" s="20"/>
      <c r="N40" s="53"/>
      <c r="O40" s="73"/>
      <c r="P40" s="76">
        <f t="shared" si="1"/>
        <v>6.044444444444444</v>
      </c>
      <c r="Q40" s="77" t="str">
        <f t="shared" si="2"/>
        <v>E</v>
      </c>
    </row>
    <row r="41" spans="1:17" ht="12" customHeight="1">
      <c r="A41" s="24">
        <f t="shared" si="0"/>
        <v>38</v>
      </c>
      <c r="B41" s="25" t="s">
        <v>47</v>
      </c>
      <c r="C41" s="59">
        <v>6.5777777777777775</v>
      </c>
      <c r="D41" s="23">
        <v>7.5</v>
      </c>
      <c r="E41" s="23"/>
      <c r="F41" s="19"/>
      <c r="G41" s="21">
        <v>10</v>
      </c>
      <c r="H41" s="6"/>
      <c r="I41" s="19"/>
      <c r="J41" s="70">
        <v>4.34</v>
      </c>
      <c r="K41" s="6">
        <v>8.25</v>
      </c>
      <c r="L41" s="19"/>
      <c r="M41" s="21">
        <v>64</v>
      </c>
      <c r="N41" s="6"/>
      <c r="O41" s="19"/>
      <c r="P41" s="60">
        <f t="shared" si="1"/>
        <v>38.727777777777774</v>
      </c>
      <c r="Q41" s="61">
        <f t="shared" si="2"/>
      </c>
    </row>
    <row r="42" spans="1:17" ht="12" customHeight="1">
      <c r="A42" s="24">
        <f t="shared" si="0"/>
        <v>39</v>
      </c>
      <c r="B42" s="25" t="s">
        <v>48</v>
      </c>
      <c r="C42" s="59">
        <v>8.7</v>
      </c>
      <c r="D42" s="18">
        <v>2.8</v>
      </c>
      <c r="E42" s="23">
        <v>6.3</v>
      </c>
      <c r="F42" s="19"/>
      <c r="G42" s="21">
        <v>10</v>
      </c>
      <c r="H42" s="6"/>
      <c r="I42" s="19"/>
      <c r="J42" s="69">
        <v>10</v>
      </c>
      <c r="K42" s="6"/>
      <c r="L42" s="19"/>
      <c r="M42" s="21">
        <v>57</v>
      </c>
      <c r="N42" s="6"/>
      <c r="O42" s="19"/>
      <c r="P42" s="60">
        <f t="shared" si="1"/>
        <v>40.7</v>
      </c>
      <c r="Q42" s="61">
        <f t="shared" si="2"/>
      </c>
    </row>
    <row r="43" spans="1:17" ht="12" customHeight="1">
      <c r="A43" s="24">
        <f t="shared" si="0"/>
        <v>40</v>
      </c>
      <c r="B43" s="25" t="s">
        <v>49</v>
      </c>
      <c r="C43" s="59">
        <v>8.944444444444445</v>
      </c>
      <c r="D43" s="23">
        <v>7.9</v>
      </c>
      <c r="E43" s="23"/>
      <c r="F43" s="19"/>
      <c r="G43" s="20">
        <v>4</v>
      </c>
      <c r="H43" s="6">
        <v>10</v>
      </c>
      <c r="I43" s="19"/>
      <c r="J43" s="70">
        <v>4.029411764705882</v>
      </c>
      <c r="K43" s="6">
        <v>6.5</v>
      </c>
      <c r="L43" s="19"/>
      <c r="M43" s="21">
        <v>86</v>
      </c>
      <c r="N43" s="6"/>
      <c r="O43" s="19"/>
      <c r="P43" s="60">
        <f t="shared" si="1"/>
        <v>41.94444444444445</v>
      </c>
      <c r="Q43" s="61">
        <f t="shared" si="2"/>
      </c>
    </row>
    <row r="44" spans="1:17" ht="12" customHeight="1">
      <c r="A44" s="26">
        <f t="shared" si="0"/>
        <v>41</v>
      </c>
      <c r="B44" s="25" t="s">
        <v>50</v>
      </c>
      <c r="C44" s="59">
        <v>9.1</v>
      </c>
      <c r="D44" s="18">
        <v>4.3</v>
      </c>
      <c r="E44" s="23">
        <v>6.3</v>
      </c>
      <c r="F44" s="19"/>
      <c r="G44" s="21">
        <v>5</v>
      </c>
      <c r="H44" s="6"/>
      <c r="I44" s="19"/>
      <c r="J44" s="70"/>
      <c r="K44" s="53">
        <v>4</v>
      </c>
      <c r="L44" s="72">
        <v>8.9</v>
      </c>
      <c r="M44" s="20"/>
      <c r="N44" s="53">
        <v>36</v>
      </c>
      <c r="O44" s="72">
        <v>63</v>
      </c>
      <c r="P44" s="60">
        <f t="shared" si="1"/>
        <v>35.599999999999994</v>
      </c>
      <c r="Q44" s="61">
        <f t="shared" si="2"/>
      </c>
    </row>
    <row r="45" spans="1:17" ht="12" customHeight="1">
      <c r="A45" s="26">
        <f t="shared" si="0"/>
        <v>42</v>
      </c>
      <c r="B45" s="25" t="s">
        <v>51</v>
      </c>
      <c r="C45" s="59">
        <v>9.733333333333333</v>
      </c>
      <c r="D45" s="23">
        <v>7.4</v>
      </c>
      <c r="E45" s="23"/>
      <c r="F45" s="19"/>
      <c r="G45" s="21">
        <v>10</v>
      </c>
      <c r="H45" s="6"/>
      <c r="I45" s="19"/>
      <c r="J45" s="69">
        <v>9.88</v>
      </c>
      <c r="K45" s="6"/>
      <c r="L45" s="19"/>
      <c r="M45" s="21">
        <v>89</v>
      </c>
      <c r="N45" s="6"/>
      <c r="O45" s="19"/>
      <c r="P45" s="60">
        <f t="shared" si="1"/>
        <v>45.913333333333334</v>
      </c>
      <c r="Q45" s="61">
        <f t="shared" si="2"/>
      </c>
    </row>
    <row r="46" spans="1:17" ht="12" customHeight="1">
      <c r="A46" s="26">
        <f t="shared" si="0"/>
        <v>43</v>
      </c>
      <c r="B46" s="25" t="s">
        <v>52</v>
      </c>
      <c r="C46" s="59">
        <v>9.033333333333333</v>
      </c>
      <c r="D46" s="18">
        <v>4.9</v>
      </c>
      <c r="E46" s="23">
        <v>7.5</v>
      </c>
      <c r="F46" s="19"/>
      <c r="G46" s="21">
        <v>10</v>
      </c>
      <c r="H46" s="6"/>
      <c r="I46" s="19"/>
      <c r="J46" s="69">
        <v>5.862745098039214</v>
      </c>
      <c r="K46" s="6"/>
      <c r="L46" s="19"/>
      <c r="M46" s="21">
        <v>80</v>
      </c>
      <c r="N46" s="6"/>
      <c r="O46" s="19"/>
      <c r="P46" s="60">
        <f t="shared" si="1"/>
        <v>40.396078431372544</v>
      </c>
      <c r="Q46" s="61">
        <f t="shared" si="2"/>
      </c>
    </row>
    <row r="47" spans="1:17" ht="12" customHeight="1">
      <c r="A47" s="26">
        <f t="shared" si="0"/>
        <v>44</v>
      </c>
      <c r="B47" s="25" t="s">
        <v>53</v>
      </c>
      <c r="C47" s="59">
        <v>8.833333333333334</v>
      </c>
      <c r="D47" s="23">
        <v>8.4</v>
      </c>
      <c r="E47" s="23"/>
      <c r="F47" s="19"/>
      <c r="G47" s="21">
        <v>10</v>
      </c>
      <c r="H47" s="6"/>
      <c r="I47" s="19"/>
      <c r="J47" s="69">
        <v>8.484848484848484</v>
      </c>
      <c r="K47" s="6"/>
      <c r="L47" s="19"/>
      <c r="M47" s="21">
        <v>70</v>
      </c>
      <c r="N47" s="6"/>
      <c r="O47" s="19"/>
      <c r="P47" s="60">
        <f t="shared" si="1"/>
        <v>42.71818181818182</v>
      </c>
      <c r="Q47" s="61">
        <f t="shared" si="2"/>
      </c>
    </row>
    <row r="48" spans="1:17" ht="12" customHeight="1">
      <c r="A48" s="26">
        <f t="shared" si="0"/>
        <v>45</v>
      </c>
      <c r="B48" s="25" t="s">
        <v>54</v>
      </c>
      <c r="C48" s="59">
        <v>8.777777777777779</v>
      </c>
      <c r="D48" s="18">
        <v>4.5</v>
      </c>
      <c r="E48" s="23">
        <v>6</v>
      </c>
      <c r="F48" s="19"/>
      <c r="G48" s="20">
        <v>0</v>
      </c>
      <c r="H48" s="53">
        <v>0</v>
      </c>
      <c r="I48" s="73">
        <v>4.5</v>
      </c>
      <c r="J48" s="69">
        <v>6.2984496124031</v>
      </c>
      <c r="K48" s="6"/>
      <c r="L48" s="19"/>
      <c r="M48" s="20">
        <v>45</v>
      </c>
      <c r="N48" s="6">
        <v>52</v>
      </c>
      <c r="O48" s="19"/>
      <c r="P48" s="60">
        <f t="shared" si="1"/>
        <v>30.77622739018088</v>
      </c>
      <c r="Q48" s="61" t="str">
        <f t="shared" si="2"/>
        <v>E</v>
      </c>
    </row>
    <row r="49" spans="1:17" ht="12" customHeight="1">
      <c r="A49" s="26">
        <f t="shared" si="0"/>
        <v>46</v>
      </c>
      <c r="B49" s="25" t="s">
        <v>55</v>
      </c>
      <c r="C49" s="59">
        <v>7.4</v>
      </c>
      <c r="D49" s="18">
        <v>3.1</v>
      </c>
      <c r="E49" s="23">
        <v>6.6</v>
      </c>
      <c r="F49" s="19"/>
      <c r="G49" s="20">
        <v>1</v>
      </c>
      <c r="H49" s="53">
        <v>3</v>
      </c>
      <c r="I49" s="72">
        <v>5.5</v>
      </c>
      <c r="J49" s="69">
        <v>5.8</v>
      </c>
      <c r="K49" s="6"/>
      <c r="L49" s="19"/>
      <c r="M49" s="20">
        <v>32</v>
      </c>
      <c r="N49" s="6">
        <v>54</v>
      </c>
      <c r="O49" s="19"/>
      <c r="P49" s="60">
        <f t="shared" si="1"/>
        <v>30.700000000000003</v>
      </c>
      <c r="Q49" s="61">
        <f t="shared" si="2"/>
      </c>
    </row>
    <row r="50" spans="1:17" ht="12" customHeight="1">
      <c r="A50" s="26">
        <f t="shared" si="0"/>
        <v>47</v>
      </c>
      <c r="B50" s="25" t="s">
        <v>56</v>
      </c>
      <c r="C50" s="59">
        <v>9.022222222222222</v>
      </c>
      <c r="D50" s="18">
        <v>0</v>
      </c>
      <c r="E50" s="18">
        <v>1.2</v>
      </c>
      <c r="F50" s="73" t="s">
        <v>18</v>
      </c>
      <c r="G50" s="20">
        <v>0</v>
      </c>
      <c r="H50" s="53">
        <v>0</v>
      </c>
      <c r="I50" s="73">
        <v>0.5</v>
      </c>
      <c r="J50" s="70">
        <v>0</v>
      </c>
      <c r="K50" s="53">
        <v>1.37</v>
      </c>
      <c r="L50" s="73">
        <v>1.8</v>
      </c>
      <c r="M50" s="20">
        <v>23</v>
      </c>
      <c r="N50" s="53">
        <v>21</v>
      </c>
      <c r="O50" s="73">
        <v>18</v>
      </c>
      <c r="P50" s="60">
        <f t="shared" si="1"/>
        <v>14.822222222222223</v>
      </c>
      <c r="Q50" s="61" t="str">
        <f t="shared" si="2"/>
        <v>E</v>
      </c>
    </row>
    <row r="51" spans="1:17" ht="12" customHeight="1">
      <c r="A51" s="26">
        <f t="shared" si="0"/>
        <v>48</v>
      </c>
      <c r="B51" s="25" t="s">
        <v>57</v>
      </c>
      <c r="C51" s="59">
        <v>9.188888888888888</v>
      </c>
      <c r="D51" s="23">
        <v>5.5</v>
      </c>
      <c r="E51" s="23"/>
      <c r="F51" s="19"/>
      <c r="G51" s="20">
        <v>1.5</v>
      </c>
      <c r="H51" s="6">
        <v>5</v>
      </c>
      <c r="I51" s="19"/>
      <c r="J51" s="69">
        <v>6.5310077519379846</v>
      </c>
      <c r="K51" s="6"/>
      <c r="L51" s="19"/>
      <c r="M51" s="21">
        <v>82</v>
      </c>
      <c r="N51" s="6"/>
      <c r="O51" s="19"/>
      <c r="P51" s="60">
        <f t="shared" si="1"/>
        <v>34.41989664082688</v>
      </c>
      <c r="Q51" s="61">
        <f t="shared" si="2"/>
      </c>
    </row>
    <row r="52" spans="1:17" ht="12" customHeight="1">
      <c r="A52" s="26">
        <f t="shared" si="0"/>
        <v>49</v>
      </c>
      <c r="B52" s="25" t="s">
        <v>58</v>
      </c>
      <c r="C52" s="59">
        <v>7.9</v>
      </c>
      <c r="D52" s="23">
        <v>5.4</v>
      </c>
      <c r="E52" s="23"/>
      <c r="F52" s="19"/>
      <c r="G52" s="20">
        <v>4</v>
      </c>
      <c r="H52" s="6">
        <v>10</v>
      </c>
      <c r="I52" s="19"/>
      <c r="J52" s="69">
        <v>10</v>
      </c>
      <c r="K52" s="6"/>
      <c r="L52" s="19"/>
      <c r="M52" s="20">
        <v>32</v>
      </c>
      <c r="N52" s="53">
        <v>61</v>
      </c>
      <c r="O52" s="19"/>
      <c r="P52" s="60">
        <f t="shared" si="1"/>
        <v>39.4</v>
      </c>
      <c r="Q52" s="61">
        <f t="shared" si="2"/>
      </c>
    </row>
    <row r="53" spans="1:17" ht="12" customHeight="1">
      <c r="A53" s="26">
        <f t="shared" si="0"/>
        <v>50</v>
      </c>
      <c r="B53" s="25" t="s">
        <v>59</v>
      </c>
      <c r="C53" s="59">
        <v>8.922222222222222</v>
      </c>
      <c r="D53" s="18">
        <v>0.4</v>
      </c>
      <c r="E53" s="18">
        <v>4</v>
      </c>
      <c r="F53" s="73">
        <v>3.3</v>
      </c>
      <c r="G53" s="20">
        <v>0</v>
      </c>
      <c r="H53" s="53">
        <v>0</v>
      </c>
      <c r="I53" s="73" t="s">
        <v>18</v>
      </c>
      <c r="J53" s="70">
        <v>0</v>
      </c>
      <c r="K53" s="53"/>
      <c r="L53" s="73">
        <v>1.8</v>
      </c>
      <c r="M53" s="20">
        <v>29</v>
      </c>
      <c r="N53" s="53"/>
      <c r="O53" s="73">
        <v>23</v>
      </c>
      <c r="P53" s="60">
        <f t="shared" si="1"/>
        <v>17.622222222222224</v>
      </c>
      <c r="Q53" s="61" t="str">
        <f t="shared" si="2"/>
        <v>E</v>
      </c>
    </row>
    <row r="54" spans="1:17" ht="12" customHeight="1">
      <c r="A54" s="26">
        <f t="shared" si="0"/>
        <v>51</v>
      </c>
      <c r="B54" s="25" t="s">
        <v>60</v>
      </c>
      <c r="C54" s="59">
        <v>6.822222222222222</v>
      </c>
      <c r="D54" s="18">
        <v>1.8</v>
      </c>
      <c r="E54" s="18" t="s">
        <v>18</v>
      </c>
      <c r="F54" s="73" t="s">
        <v>18</v>
      </c>
      <c r="G54" s="20">
        <v>4.5</v>
      </c>
      <c r="H54" s="53"/>
      <c r="I54" s="73" t="s">
        <v>18</v>
      </c>
      <c r="J54" s="70">
        <v>4.4</v>
      </c>
      <c r="K54" s="6">
        <v>5.05</v>
      </c>
      <c r="L54" s="19"/>
      <c r="M54" s="20">
        <v>20</v>
      </c>
      <c r="N54" s="53">
        <v>2</v>
      </c>
      <c r="O54" s="73" t="s">
        <v>18</v>
      </c>
      <c r="P54" s="60">
        <f t="shared" si="1"/>
        <v>20.17222222222222</v>
      </c>
      <c r="Q54" s="61" t="str">
        <f t="shared" si="2"/>
        <v>E</v>
      </c>
    </row>
    <row r="55" spans="1:17" ht="12" customHeight="1">
      <c r="A55" s="26"/>
      <c r="B55" s="27"/>
      <c r="C55" s="17"/>
      <c r="D55" s="7"/>
      <c r="E55" s="7"/>
      <c r="F55" s="28"/>
      <c r="G55" s="54"/>
      <c r="H55" s="55"/>
      <c r="I55" s="28"/>
      <c r="J55" s="68"/>
      <c r="K55" s="7"/>
      <c r="L55" s="28"/>
      <c r="M55" s="29"/>
      <c r="N55" s="7"/>
      <c r="O55" s="28"/>
      <c r="P55" s="62"/>
      <c r="Q55" s="62"/>
    </row>
    <row r="56" spans="1:17" ht="12" customHeight="1" thickBot="1">
      <c r="A56" s="26"/>
      <c r="B56" s="27"/>
      <c r="C56" s="56"/>
      <c r="D56" s="8"/>
      <c r="E56" s="8"/>
      <c r="F56" s="30"/>
      <c r="G56" s="31"/>
      <c r="H56" s="8"/>
      <c r="I56" s="30"/>
      <c r="J56" s="71">
        <f>COUNTIF(J4:J54,"&lt;5")</f>
        <v>14</v>
      </c>
      <c r="K56" s="8"/>
      <c r="L56" s="30"/>
      <c r="M56" s="71">
        <f>COUNTIF(M4:M54,"&lt;50")</f>
        <v>20</v>
      </c>
      <c r="N56" s="8"/>
      <c r="O56" s="30"/>
      <c r="P56" s="63"/>
      <c r="Q56" s="63"/>
    </row>
    <row r="57" spans="3:15" ht="12.75">
      <c r="C57" s="57"/>
      <c r="F57">
        <v>9</v>
      </c>
      <c r="I57">
        <v>9</v>
      </c>
      <c r="L57">
        <v>5</v>
      </c>
      <c r="O57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cp:lastPrinted>2001-12-21T14:32:31Z</cp:lastPrinted>
  <dcterms:created xsi:type="dcterms:W3CDTF">2001-12-18T06:47:29Z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