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9435" activeTab="2"/>
  </bookViews>
  <sheets>
    <sheet name="PRED311102" sheetId="1" r:id="rId1"/>
    <sheet name="pred-katse2" sheetId="2" r:id="rId2"/>
    <sheet name="Turing" sheetId="3" r:id="rId3"/>
  </sheets>
  <definedNames/>
  <calcPr fullCalcOnLoad="1"/>
</workbook>
</file>

<file path=xl/sharedStrings.xml><?xml version="1.0" encoding="utf-8"?>
<sst xmlns="http://schemas.openxmlformats.org/spreadsheetml/2006/main" count="259" uniqueCount="76">
  <si>
    <t>Summa</t>
  </si>
  <si>
    <t>Aunin, Vaiki</t>
  </si>
  <si>
    <t>Bogdanov, Dan</t>
  </si>
  <si>
    <t>Dahl, Björn</t>
  </si>
  <si>
    <t>Fishel, Mark</t>
  </si>
  <si>
    <t>Haavala, Margus</t>
  </si>
  <si>
    <t>Hendla, Kadri</t>
  </si>
  <si>
    <t>Isak, Ants</t>
  </si>
  <si>
    <t>Jahhu, Ain</t>
  </si>
  <si>
    <t>Jakovits, Pelle</t>
  </si>
  <si>
    <t>Jõemets, Marko</t>
  </si>
  <si>
    <t>Kabanov, Jevgeni</t>
  </si>
  <si>
    <t>Kamm, Liina</t>
  </si>
  <si>
    <t>Kann, Kaarel</t>
  </si>
  <si>
    <t>Käsper, Emilia</t>
  </si>
  <si>
    <t>Kelt, Kristjan</t>
  </si>
  <si>
    <t>Kervi, Priit</t>
  </si>
  <si>
    <t>Kikas, Taavet</t>
  </si>
  <si>
    <t>Kikkas, Hannu</t>
  </si>
  <si>
    <t>Kimmel, Lauri</t>
  </si>
  <si>
    <t>Kolsar, Taimo</t>
  </si>
  <si>
    <t>Kurg, Kristiina</t>
  </si>
  <si>
    <t>Kurgjärv, Kristjan</t>
  </si>
  <si>
    <t>Luik, Reimo</t>
  </si>
  <si>
    <t>Maljutin, Maksim</t>
  </si>
  <si>
    <t>Mikkel, Triin</t>
  </si>
  <si>
    <t>Muru, Sander</t>
  </si>
  <si>
    <t>Niinemets, Geili</t>
  </si>
  <si>
    <t>Nurk, Tõnis</t>
  </si>
  <si>
    <t>Parts, Leopold</t>
  </si>
  <si>
    <t>Petshonkin, Oleg</t>
  </si>
  <si>
    <t>Rahumeel, Janar</t>
  </si>
  <si>
    <t>Raid, Jarno</t>
  </si>
  <si>
    <t>Randala, Mart</t>
  </si>
  <si>
    <t>Rebaste, Enn</t>
  </si>
  <si>
    <t>Reimand, Jüri</t>
  </si>
  <si>
    <t>Rosman, Andrus</t>
  </si>
  <si>
    <t>Siinmaa, Reimo</t>
  </si>
  <si>
    <t>Simm, Jaak</t>
  </si>
  <si>
    <t>Tamm, Kalver</t>
  </si>
  <si>
    <t>Tammeoja, Kristo</t>
  </si>
  <si>
    <t>Tammo, Paul</t>
  </si>
  <si>
    <t>Tart, Lauri</t>
  </si>
  <si>
    <t>Teino, Marten</t>
  </si>
  <si>
    <t>Umda, Martin</t>
  </si>
  <si>
    <t>Uppin, Kerly</t>
  </si>
  <si>
    <t>Üts, Krista</t>
  </si>
  <si>
    <t>Veldemann, Janno</t>
  </si>
  <si>
    <t>Võikar, Kristi</t>
  </si>
  <si>
    <t>Võssotski, Jevgeni</t>
  </si>
  <si>
    <t>Zaitsev, Andrei</t>
  </si>
  <si>
    <t>Grebennik, A</t>
  </si>
  <si>
    <t>Tretjakov, K</t>
  </si>
  <si>
    <t>Petermann, S</t>
  </si>
  <si>
    <t>1.1</t>
  </si>
  <si>
    <t>1.2</t>
  </si>
  <si>
    <t>1.3</t>
  </si>
  <si>
    <t>1.4</t>
  </si>
  <si>
    <t>3.1</t>
  </si>
  <si>
    <t>3.2</t>
  </si>
  <si>
    <t>A</t>
  </si>
  <si>
    <t>Aleksejeva, Julia</t>
  </si>
  <si>
    <t>x</t>
  </si>
  <si>
    <t>Press, Janek</t>
  </si>
  <si>
    <t>B</t>
  </si>
  <si>
    <t>X</t>
  </si>
  <si>
    <t xml:space="preserve">Sissejuhatus matemaatilisse loogikasse.  </t>
  </si>
  <si>
    <t>2.1</t>
  </si>
  <si>
    <t>2.2</t>
  </si>
  <si>
    <t>1-2</t>
  </si>
  <si>
    <t>3</t>
  </si>
  <si>
    <t>4</t>
  </si>
  <si>
    <t>4.1</t>
  </si>
  <si>
    <t>4.2</t>
  </si>
  <si>
    <t>4.3</t>
  </si>
  <si>
    <t>22.nov.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</si>
</sst>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5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5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5" fillId="4" borderId="26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17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32" xfId="0" applyFont="1" applyBorder="1" applyAlignment="1">
      <alignment/>
    </xf>
    <xf numFmtId="0" fontId="5" fillId="3" borderId="22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4" fillId="0" borderId="3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6">
      <selection activeCell="M58" sqref="B4:M58"/>
    </sheetView>
  </sheetViews>
  <sheetFormatPr defaultColWidth="9.140625" defaultRowHeight="12.75"/>
  <cols>
    <col min="1" max="1" width="4.57421875" style="0" customWidth="1"/>
    <col min="2" max="2" width="17.57421875" style="0" customWidth="1"/>
    <col min="3" max="3" width="3.140625" style="0" customWidth="1"/>
    <col min="4" max="7" width="3.7109375" style="0" customWidth="1"/>
    <col min="8" max="8" width="4.140625" style="14" customWidth="1"/>
    <col min="9" max="9" width="4.421875" style="14" customWidth="1"/>
    <col min="10" max="11" width="3.7109375" style="0" customWidth="1"/>
    <col min="12" max="12" width="4.7109375" style="14" customWidth="1"/>
    <col min="13" max="13" width="7.7109375" style="0" customWidth="1"/>
    <col min="14" max="17" width="3.7109375" style="4" customWidth="1"/>
  </cols>
  <sheetData>
    <row r="1" spans="1:13" ht="18.75" thickBot="1">
      <c r="A1" s="1"/>
      <c r="B1" s="2" t="s">
        <v>66</v>
      </c>
      <c r="C1" s="2"/>
      <c r="D1" s="1"/>
      <c r="E1" s="1"/>
      <c r="F1" s="1"/>
      <c r="G1" s="1"/>
      <c r="H1" s="3"/>
      <c r="I1" s="3"/>
      <c r="J1" s="1"/>
      <c r="K1" s="1"/>
      <c r="L1" s="3"/>
      <c r="M1" s="3"/>
    </row>
    <row r="2" spans="1:17" s="14" customFormat="1" ht="16.5" thickBot="1">
      <c r="A2" s="3"/>
      <c r="B2" s="11"/>
      <c r="C2" s="11"/>
      <c r="D2" s="12"/>
      <c r="E2" s="13"/>
      <c r="F2" s="13"/>
      <c r="G2" s="13"/>
      <c r="H2" s="15">
        <v>1</v>
      </c>
      <c r="I2" s="15">
        <v>2</v>
      </c>
      <c r="J2" s="3"/>
      <c r="K2" s="3"/>
      <c r="L2" s="15">
        <v>3</v>
      </c>
      <c r="M2" s="17"/>
      <c r="N2" s="5"/>
      <c r="O2" s="5"/>
      <c r="P2" s="5"/>
      <c r="Q2" s="5"/>
    </row>
    <row r="3" spans="1:17" s="10" customFormat="1" ht="13.5" thickBot="1">
      <c r="A3" s="6"/>
      <c r="B3" s="7"/>
      <c r="C3" s="16"/>
      <c r="D3" s="8" t="s">
        <v>54</v>
      </c>
      <c r="E3" s="6" t="s">
        <v>55</v>
      </c>
      <c r="F3" s="6" t="s">
        <v>56</v>
      </c>
      <c r="G3" s="7" t="s">
        <v>57</v>
      </c>
      <c r="H3" s="16"/>
      <c r="I3" s="16"/>
      <c r="J3" s="9" t="s">
        <v>58</v>
      </c>
      <c r="K3" s="7" t="s">
        <v>59</v>
      </c>
      <c r="L3" s="16"/>
      <c r="M3" s="18" t="s">
        <v>0</v>
      </c>
      <c r="N3" s="19"/>
      <c r="O3" s="19"/>
      <c r="P3" s="19"/>
      <c r="Q3" s="19"/>
    </row>
    <row r="4" spans="1:17" s="29" customFormat="1" ht="12">
      <c r="A4" s="20">
        <f>ROW()-3</f>
        <v>1</v>
      </c>
      <c r="B4" s="83" t="s">
        <v>61</v>
      </c>
      <c r="C4" s="26" t="s">
        <v>60</v>
      </c>
      <c r="D4" s="86">
        <v>0</v>
      </c>
      <c r="E4" s="20">
        <v>0.3</v>
      </c>
      <c r="F4" s="20">
        <v>0.6</v>
      </c>
      <c r="G4" s="91">
        <v>0</v>
      </c>
      <c r="H4" s="21">
        <f>SUM(D4:G4)</f>
        <v>0.8999999999999999</v>
      </c>
      <c r="I4" s="26">
        <v>1</v>
      </c>
      <c r="J4" s="95">
        <v>0.5</v>
      </c>
      <c r="K4" s="91">
        <v>1.8</v>
      </c>
      <c r="L4" s="26">
        <f>SUM(J4:K4)</f>
        <v>2.3</v>
      </c>
      <c r="M4" s="36">
        <f>H4+I4+L4</f>
        <v>4.199999999999999</v>
      </c>
      <c r="N4" s="28"/>
      <c r="O4" s="28"/>
      <c r="P4" s="28"/>
      <c r="Q4" s="28"/>
    </row>
    <row r="5" spans="1:17" s="29" customFormat="1" ht="12">
      <c r="A5" s="20">
        <f aca="true" t="shared" si="0" ref="A5:A55">ROW()-3</f>
        <v>2</v>
      </c>
      <c r="B5" s="30" t="s">
        <v>1</v>
      </c>
      <c r="C5" s="31" t="s">
        <v>64</v>
      </c>
      <c r="D5" s="32">
        <v>1</v>
      </c>
      <c r="E5" s="33">
        <v>1</v>
      </c>
      <c r="F5" s="88">
        <v>0.6</v>
      </c>
      <c r="G5" s="89">
        <v>0.5</v>
      </c>
      <c r="H5" s="21">
        <f>SUM(D5:G5)</f>
        <v>3.1</v>
      </c>
      <c r="I5" s="31">
        <v>1.9</v>
      </c>
      <c r="J5" s="35">
        <v>2</v>
      </c>
      <c r="K5" s="34">
        <v>1</v>
      </c>
      <c r="L5" s="26">
        <f>SUM(J5:K5)</f>
        <v>3</v>
      </c>
      <c r="M5" s="27">
        <f>H5+I5+L5</f>
        <v>8</v>
      </c>
      <c r="N5" s="28"/>
      <c r="O5" s="28"/>
      <c r="P5" s="28"/>
      <c r="Q5" s="28"/>
    </row>
    <row r="6" spans="1:17" s="29" customFormat="1" ht="12">
      <c r="A6" s="20">
        <f t="shared" si="0"/>
        <v>3</v>
      </c>
      <c r="B6" s="30" t="s">
        <v>2</v>
      </c>
      <c r="C6" s="31" t="s">
        <v>64</v>
      </c>
      <c r="D6" s="32">
        <v>0.7</v>
      </c>
      <c r="E6" s="33">
        <v>1</v>
      </c>
      <c r="F6" s="33">
        <v>1</v>
      </c>
      <c r="G6" s="34">
        <v>0.6</v>
      </c>
      <c r="H6" s="21">
        <f>SUM(D6:G6)</f>
        <v>3.3000000000000003</v>
      </c>
      <c r="I6" s="31">
        <v>1.8</v>
      </c>
      <c r="J6" s="35">
        <v>2</v>
      </c>
      <c r="K6" s="34">
        <v>1</v>
      </c>
      <c r="L6" s="26">
        <f>SUM(J6:K6)</f>
        <v>3</v>
      </c>
      <c r="M6" s="27">
        <f>H6+I6+L6</f>
        <v>8.100000000000001</v>
      </c>
      <c r="N6" s="28"/>
      <c r="O6" s="28"/>
      <c r="P6" s="28"/>
      <c r="Q6" s="28"/>
    </row>
    <row r="7" spans="1:17" s="29" customFormat="1" ht="12">
      <c r="A7" s="20">
        <f t="shared" si="0"/>
        <v>4</v>
      </c>
      <c r="B7" s="30" t="s">
        <v>3</v>
      </c>
      <c r="C7" s="31" t="s">
        <v>64</v>
      </c>
      <c r="D7" s="32">
        <v>1</v>
      </c>
      <c r="E7" s="33">
        <v>1</v>
      </c>
      <c r="F7" s="33">
        <v>1</v>
      </c>
      <c r="G7" s="34">
        <v>0.5</v>
      </c>
      <c r="H7" s="21">
        <f>SUM(D7:G7)</f>
        <v>3.5</v>
      </c>
      <c r="I7" s="31">
        <v>1.8</v>
      </c>
      <c r="J7" s="35">
        <v>2</v>
      </c>
      <c r="K7" s="34">
        <v>1</v>
      </c>
      <c r="L7" s="26">
        <f>SUM(J7:K7)</f>
        <v>3</v>
      </c>
      <c r="M7" s="27">
        <f>H7+I7+L7</f>
        <v>8.3</v>
      </c>
      <c r="N7" s="28"/>
      <c r="O7" s="28"/>
      <c r="P7" s="28"/>
      <c r="Q7" s="28"/>
    </row>
    <row r="8" spans="1:17" s="29" customFormat="1" ht="12">
      <c r="A8" s="20">
        <f t="shared" si="0"/>
        <v>5</v>
      </c>
      <c r="B8" s="30" t="s">
        <v>4</v>
      </c>
      <c r="C8" s="31" t="s">
        <v>60</v>
      </c>
      <c r="D8" s="32">
        <v>1</v>
      </c>
      <c r="E8" s="33">
        <v>0.4</v>
      </c>
      <c r="F8" s="33">
        <v>0.6</v>
      </c>
      <c r="G8" s="34">
        <v>0.7</v>
      </c>
      <c r="H8" s="21">
        <f>SUM(D8:G8)</f>
        <v>2.7</v>
      </c>
      <c r="I8" s="31">
        <v>2</v>
      </c>
      <c r="J8" s="35">
        <v>2</v>
      </c>
      <c r="K8" s="34">
        <v>2</v>
      </c>
      <c r="L8" s="26">
        <f>SUM(J8:K8)</f>
        <v>4</v>
      </c>
      <c r="M8" s="27">
        <f>H8+I8+L8</f>
        <v>8.7</v>
      </c>
      <c r="N8" s="28"/>
      <c r="O8" s="28"/>
      <c r="P8" s="28"/>
      <c r="Q8" s="28"/>
    </row>
    <row r="9" spans="1:17" s="29" customFormat="1" ht="12">
      <c r="A9" s="20">
        <f t="shared" si="0"/>
        <v>6</v>
      </c>
      <c r="B9" s="30" t="s">
        <v>51</v>
      </c>
      <c r="C9" s="31" t="s">
        <v>64</v>
      </c>
      <c r="D9" s="32">
        <v>0.9</v>
      </c>
      <c r="E9" s="33">
        <v>0.9</v>
      </c>
      <c r="F9" s="33">
        <v>1</v>
      </c>
      <c r="G9" s="34">
        <v>0.8</v>
      </c>
      <c r="H9" s="21">
        <f>SUM(D9:G9)</f>
        <v>3.5999999999999996</v>
      </c>
      <c r="I9" s="31">
        <v>0</v>
      </c>
      <c r="J9" s="35">
        <v>1.8</v>
      </c>
      <c r="K9" s="34">
        <v>0.5</v>
      </c>
      <c r="L9" s="26">
        <f>SUM(J9:K9)</f>
        <v>2.3</v>
      </c>
      <c r="M9" s="27">
        <f>H9+I9+L9</f>
        <v>5.8999999999999995</v>
      </c>
      <c r="N9" s="28"/>
      <c r="O9" s="28"/>
      <c r="P9" s="28"/>
      <c r="Q9" s="28"/>
    </row>
    <row r="10" spans="1:17" s="29" customFormat="1" ht="12">
      <c r="A10" s="20">
        <f t="shared" si="0"/>
        <v>7</v>
      </c>
      <c r="B10" s="30" t="s">
        <v>5</v>
      </c>
      <c r="C10" s="31" t="s">
        <v>64</v>
      </c>
      <c r="D10" s="32">
        <v>0.4</v>
      </c>
      <c r="E10" s="33">
        <v>0.2</v>
      </c>
      <c r="F10" s="33">
        <v>0.5</v>
      </c>
      <c r="G10" s="34">
        <v>0</v>
      </c>
      <c r="H10" s="21">
        <f>SUM(D10:G10)</f>
        <v>1.1</v>
      </c>
      <c r="I10" s="31">
        <v>1.8</v>
      </c>
      <c r="J10" s="35">
        <v>2</v>
      </c>
      <c r="K10" s="34">
        <v>0.5</v>
      </c>
      <c r="L10" s="26">
        <f>SUM(J10:K10)</f>
        <v>2.5</v>
      </c>
      <c r="M10" s="27">
        <f>H10+I10+L10</f>
        <v>5.4</v>
      </c>
      <c r="N10" s="28"/>
      <c r="O10" s="28"/>
      <c r="P10" s="28"/>
      <c r="Q10" s="28"/>
    </row>
    <row r="11" spans="1:17" s="29" customFormat="1" ht="12">
      <c r="A11" s="20">
        <f t="shared" si="0"/>
        <v>8</v>
      </c>
      <c r="B11" s="30" t="s">
        <v>6</v>
      </c>
      <c r="C11" s="31" t="s">
        <v>64</v>
      </c>
      <c r="D11" s="32">
        <v>1</v>
      </c>
      <c r="E11" s="33">
        <v>0.7</v>
      </c>
      <c r="F11" s="33">
        <v>1</v>
      </c>
      <c r="G11" s="34">
        <v>0.6</v>
      </c>
      <c r="H11" s="21">
        <f>SUM(D11:G11)</f>
        <v>3.3000000000000003</v>
      </c>
      <c r="I11" s="31">
        <v>1.7</v>
      </c>
      <c r="J11" s="35">
        <v>2</v>
      </c>
      <c r="K11" s="34">
        <v>1</v>
      </c>
      <c r="L11" s="26">
        <f>SUM(J11:K11)</f>
        <v>3</v>
      </c>
      <c r="M11" s="27">
        <f>H11+I11+L11</f>
        <v>8</v>
      </c>
      <c r="N11" s="28"/>
      <c r="O11" s="28"/>
      <c r="P11" s="28"/>
      <c r="Q11" s="28"/>
    </row>
    <row r="12" spans="1:17" s="29" customFormat="1" ht="12">
      <c r="A12" s="20">
        <f t="shared" si="0"/>
        <v>9</v>
      </c>
      <c r="B12" s="30" t="s">
        <v>7</v>
      </c>
      <c r="C12" s="31" t="s">
        <v>64</v>
      </c>
      <c r="D12" s="32">
        <v>0.6</v>
      </c>
      <c r="E12" s="33">
        <v>0.2</v>
      </c>
      <c r="F12" s="33">
        <v>0.4</v>
      </c>
      <c r="G12" s="34">
        <v>0</v>
      </c>
      <c r="H12" s="21">
        <f>SUM(D12:G12)</f>
        <v>1.2000000000000002</v>
      </c>
      <c r="I12" s="31">
        <v>1.4</v>
      </c>
      <c r="J12" s="35">
        <v>0</v>
      </c>
      <c r="K12" s="34">
        <v>0</v>
      </c>
      <c r="L12" s="26">
        <f>SUM(J12:K12)</f>
        <v>0</v>
      </c>
      <c r="M12" s="36">
        <f>H12+I12+L12</f>
        <v>2.6</v>
      </c>
      <c r="N12" s="28"/>
      <c r="O12" s="28"/>
      <c r="P12" s="28"/>
      <c r="Q12" s="28"/>
    </row>
    <row r="13" spans="1:17" s="29" customFormat="1" ht="12">
      <c r="A13" s="20">
        <f t="shared" si="0"/>
        <v>10</v>
      </c>
      <c r="B13" s="30" t="s">
        <v>8</v>
      </c>
      <c r="C13" s="31" t="s">
        <v>64</v>
      </c>
      <c r="D13" s="32">
        <v>0.8</v>
      </c>
      <c r="E13" s="33">
        <v>0</v>
      </c>
      <c r="F13" s="33">
        <v>0.5</v>
      </c>
      <c r="G13" s="34">
        <v>0</v>
      </c>
      <c r="H13" s="21">
        <f>SUM(D13:G13)</f>
        <v>1.3</v>
      </c>
      <c r="I13" s="31">
        <v>0.4</v>
      </c>
      <c r="J13" s="35">
        <v>0.5</v>
      </c>
      <c r="K13" s="34">
        <v>0.5</v>
      </c>
      <c r="L13" s="26">
        <f>SUM(J13:K13)</f>
        <v>1</v>
      </c>
      <c r="M13" s="36">
        <f>H13+I13+L13</f>
        <v>2.7</v>
      </c>
      <c r="N13" s="28"/>
      <c r="O13" s="28"/>
      <c r="P13" s="28"/>
      <c r="Q13" s="28"/>
    </row>
    <row r="14" spans="1:17" s="29" customFormat="1" ht="12">
      <c r="A14" s="20">
        <f t="shared" si="0"/>
        <v>11</v>
      </c>
      <c r="B14" s="30" t="s">
        <v>9</v>
      </c>
      <c r="C14" s="31" t="s">
        <v>60</v>
      </c>
      <c r="D14" s="32">
        <v>0.9</v>
      </c>
      <c r="E14" s="33">
        <v>0.4</v>
      </c>
      <c r="F14" s="33">
        <v>0.7</v>
      </c>
      <c r="G14" s="34">
        <v>0.7</v>
      </c>
      <c r="H14" s="21">
        <f>SUM(D14:G14)</f>
        <v>2.7</v>
      </c>
      <c r="I14" s="31">
        <v>1.5</v>
      </c>
      <c r="J14" s="35">
        <v>1</v>
      </c>
      <c r="K14" s="34">
        <v>2</v>
      </c>
      <c r="L14" s="26">
        <f>SUM(J14:K14)</f>
        <v>3</v>
      </c>
      <c r="M14" s="27">
        <f>H14+I14+L14</f>
        <v>7.2</v>
      </c>
      <c r="N14" s="28"/>
      <c r="O14" s="28"/>
      <c r="P14" s="28"/>
      <c r="Q14" s="28"/>
    </row>
    <row r="15" spans="1:17" s="29" customFormat="1" ht="12">
      <c r="A15" s="20">
        <f t="shared" si="0"/>
        <v>12</v>
      </c>
      <c r="B15" s="30" t="s">
        <v>10</v>
      </c>
      <c r="C15" s="31" t="s">
        <v>60</v>
      </c>
      <c r="D15" s="32">
        <v>0.7</v>
      </c>
      <c r="E15" s="33">
        <v>0.3</v>
      </c>
      <c r="F15" s="33">
        <v>0.8</v>
      </c>
      <c r="G15" s="34">
        <v>0</v>
      </c>
      <c r="H15" s="21">
        <f>SUM(D15:G15)</f>
        <v>1.8</v>
      </c>
      <c r="I15" s="31">
        <v>1.4</v>
      </c>
      <c r="J15" s="35">
        <v>0.5</v>
      </c>
      <c r="K15" s="34">
        <v>1.7</v>
      </c>
      <c r="L15" s="26">
        <f>SUM(J15:K15)</f>
        <v>2.2</v>
      </c>
      <c r="M15" s="27">
        <f>H15+I15+L15</f>
        <v>5.4</v>
      </c>
      <c r="N15" s="28"/>
      <c r="O15" s="28"/>
      <c r="P15" s="28"/>
      <c r="Q15" s="28"/>
    </row>
    <row r="16" spans="1:17" s="29" customFormat="1" ht="12">
      <c r="A16" s="20">
        <f t="shared" si="0"/>
        <v>13</v>
      </c>
      <c r="B16" s="30" t="s">
        <v>11</v>
      </c>
      <c r="C16" s="31" t="s">
        <v>60</v>
      </c>
      <c r="D16" s="32">
        <v>1</v>
      </c>
      <c r="E16" s="33">
        <v>0.4</v>
      </c>
      <c r="F16" s="33">
        <v>0.9</v>
      </c>
      <c r="G16" s="34">
        <v>0.7</v>
      </c>
      <c r="H16" s="21">
        <f>SUM(D16:G16)</f>
        <v>3</v>
      </c>
      <c r="I16" s="31">
        <v>1.4</v>
      </c>
      <c r="J16" s="35">
        <v>1.7</v>
      </c>
      <c r="K16" s="34">
        <v>1.7</v>
      </c>
      <c r="L16" s="26">
        <f>SUM(J16:K16)</f>
        <v>3.4</v>
      </c>
      <c r="M16" s="27">
        <f>H16+I16+L16</f>
        <v>7.800000000000001</v>
      </c>
      <c r="N16" s="28"/>
      <c r="O16" s="28"/>
      <c r="P16" s="28"/>
      <c r="Q16" s="28"/>
    </row>
    <row r="17" spans="1:17" s="29" customFormat="1" ht="12">
      <c r="A17" s="20">
        <f t="shared" si="0"/>
        <v>14</v>
      </c>
      <c r="B17" s="30" t="s">
        <v>12</v>
      </c>
      <c r="C17" s="31" t="s">
        <v>60</v>
      </c>
      <c r="D17" s="32">
        <v>0.8</v>
      </c>
      <c r="E17" s="33">
        <v>0.4</v>
      </c>
      <c r="F17" s="33">
        <v>0.8</v>
      </c>
      <c r="G17" s="34">
        <v>1</v>
      </c>
      <c r="H17" s="21">
        <f>SUM(D17:G17)</f>
        <v>3</v>
      </c>
      <c r="I17" s="31">
        <v>1.8</v>
      </c>
      <c r="J17" s="35">
        <v>1.8</v>
      </c>
      <c r="K17" s="34">
        <v>2</v>
      </c>
      <c r="L17" s="26">
        <f>SUM(J17:K17)</f>
        <v>3.8</v>
      </c>
      <c r="M17" s="27">
        <f>H17+I17+L17</f>
        <v>8.6</v>
      </c>
      <c r="N17" s="28"/>
      <c r="O17" s="28"/>
      <c r="P17" s="28"/>
      <c r="Q17" s="28"/>
    </row>
    <row r="18" spans="1:17" s="29" customFormat="1" ht="12">
      <c r="A18" s="20">
        <f t="shared" si="0"/>
        <v>15</v>
      </c>
      <c r="B18" s="30" t="s">
        <v>13</v>
      </c>
      <c r="C18" s="31" t="s">
        <v>60</v>
      </c>
      <c r="D18" s="32">
        <v>0.9</v>
      </c>
      <c r="E18" s="33">
        <v>0.4</v>
      </c>
      <c r="F18" s="33">
        <v>0.6</v>
      </c>
      <c r="G18" s="34">
        <v>0.6</v>
      </c>
      <c r="H18" s="21">
        <f>SUM(D18:G18)</f>
        <v>2.5</v>
      </c>
      <c r="I18" s="31">
        <v>1.5</v>
      </c>
      <c r="J18" s="35">
        <v>1.7</v>
      </c>
      <c r="K18" s="34">
        <v>2</v>
      </c>
      <c r="L18" s="26">
        <f>SUM(J18:K18)</f>
        <v>3.7</v>
      </c>
      <c r="M18" s="27">
        <f>H18+I18+L18</f>
        <v>7.7</v>
      </c>
      <c r="N18" s="28"/>
      <c r="O18" s="28"/>
      <c r="P18" s="28"/>
      <c r="Q18" s="28"/>
    </row>
    <row r="19" spans="1:17" s="29" customFormat="1" ht="12">
      <c r="A19" s="20">
        <f t="shared" si="0"/>
        <v>16</v>
      </c>
      <c r="B19" s="30" t="s">
        <v>15</v>
      </c>
      <c r="C19" s="31" t="s">
        <v>60</v>
      </c>
      <c r="D19" s="32">
        <v>0.9</v>
      </c>
      <c r="E19" s="33">
        <v>0.4</v>
      </c>
      <c r="F19" s="33" t="s">
        <v>62</v>
      </c>
      <c r="G19" s="34">
        <v>0</v>
      </c>
      <c r="H19" s="21">
        <f>SUM(D19:G19)</f>
        <v>1.3</v>
      </c>
      <c r="I19" s="31">
        <v>0.4</v>
      </c>
      <c r="J19" s="35" t="s">
        <v>62</v>
      </c>
      <c r="K19" s="34" t="s">
        <v>62</v>
      </c>
      <c r="L19" s="26">
        <f>SUM(J19:K19)</f>
        <v>0</v>
      </c>
      <c r="M19" s="36">
        <f>H19+I19+L19</f>
        <v>1.7000000000000002</v>
      </c>
      <c r="N19" s="28"/>
      <c r="O19" s="28"/>
      <c r="P19" s="28"/>
      <c r="Q19" s="28"/>
    </row>
    <row r="20" spans="1:17" s="29" customFormat="1" ht="12">
      <c r="A20" s="20">
        <f t="shared" si="0"/>
        <v>17</v>
      </c>
      <c r="B20" s="30" t="s">
        <v>16</v>
      </c>
      <c r="C20" s="31" t="s">
        <v>64</v>
      </c>
      <c r="D20" s="32">
        <v>1</v>
      </c>
      <c r="E20" s="33">
        <v>1</v>
      </c>
      <c r="F20" s="33">
        <v>1</v>
      </c>
      <c r="G20" s="34">
        <v>0.5</v>
      </c>
      <c r="H20" s="21">
        <f>SUM(D20:G20)</f>
        <v>3.5</v>
      </c>
      <c r="I20" s="31">
        <v>0.2</v>
      </c>
      <c r="J20" s="35">
        <v>2</v>
      </c>
      <c r="K20" s="34">
        <v>1</v>
      </c>
      <c r="L20" s="26">
        <f>SUM(J20:K20)</f>
        <v>3</v>
      </c>
      <c r="M20" s="27">
        <f>H20+I20+L20</f>
        <v>6.7</v>
      </c>
      <c r="N20" s="28"/>
      <c r="O20" s="28"/>
      <c r="P20" s="28"/>
      <c r="Q20" s="28"/>
    </row>
    <row r="21" spans="1:17" s="29" customFormat="1" ht="12">
      <c r="A21" s="20">
        <f t="shared" si="0"/>
        <v>18</v>
      </c>
      <c r="B21" s="30" t="s">
        <v>17</v>
      </c>
      <c r="C21" s="31" t="s">
        <v>60</v>
      </c>
      <c r="D21" s="32">
        <v>0.9</v>
      </c>
      <c r="E21" s="33">
        <v>0.4</v>
      </c>
      <c r="F21" s="33">
        <v>1</v>
      </c>
      <c r="G21" s="34">
        <v>1</v>
      </c>
      <c r="H21" s="21">
        <f>SUM(D21:G21)</f>
        <v>3.3</v>
      </c>
      <c r="I21" s="31">
        <v>0.5</v>
      </c>
      <c r="J21" s="35">
        <v>1.8</v>
      </c>
      <c r="K21" s="34">
        <v>2</v>
      </c>
      <c r="L21" s="26">
        <f>SUM(J21:K21)</f>
        <v>3.8</v>
      </c>
      <c r="M21" s="27">
        <f>H21+I21+L21</f>
        <v>7.6</v>
      </c>
      <c r="N21" s="28"/>
      <c r="O21" s="28"/>
      <c r="P21" s="28"/>
      <c r="Q21" s="28"/>
    </row>
    <row r="22" spans="1:17" s="29" customFormat="1" ht="12">
      <c r="A22" s="20">
        <f t="shared" si="0"/>
        <v>19</v>
      </c>
      <c r="B22" s="30" t="s">
        <v>18</v>
      </c>
      <c r="C22" s="31" t="s">
        <v>64</v>
      </c>
      <c r="D22" s="32">
        <v>0.2</v>
      </c>
      <c r="E22" s="33">
        <v>0</v>
      </c>
      <c r="F22" s="33">
        <v>0</v>
      </c>
      <c r="G22" s="34">
        <v>0</v>
      </c>
      <c r="H22" s="21">
        <f>SUM(D22:G22)</f>
        <v>0.2</v>
      </c>
      <c r="I22" s="31">
        <v>0</v>
      </c>
      <c r="J22" s="35">
        <v>0</v>
      </c>
      <c r="K22" s="34">
        <v>0</v>
      </c>
      <c r="L22" s="26">
        <f>SUM(J22:K22)</f>
        <v>0</v>
      </c>
      <c r="M22" s="36">
        <f>H22+I22+L22</f>
        <v>0.2</v>
      </c>
      <c r="N22" s="28"/>
      <c r="O22" s="28"/>
      <c r="P22" s="28"/>
      <c r="Q22" s="28"/>
    </row>
    <row r="23" spans="1:17" s="29" customFormat="1" ht="12">
      <c r="A23" s="20">
        <f t="shared" si="0"/>
        <v>20</v>
      </c>
      <c r="B23" s="30" t="s">
        <v>19</v>
      </c>
      <c r="C23" s="31" t="s">
        <v>64</v>
      </c>
      <c r="D23" s="32">
        <v>0.4</v>
      </c>
      <c r="E23" s="33">
        <v>0</v>
      </c>
      <c r="F23" s="33">
        <v>0.9</v>
      </c>
      <c r="G23" s="34">
        <v>0</v>
      </c>
      <c r="H23" s="21">
        <f>SUM(D23:G23)</f>
        <v>1.3</v>
      </c>
      <c r="I23" s="31">
        <v>0</v>
      </c>
      <c r="J23" s="35">
        <v>1.5</v>
      </c>
      <c r="K23" s="34">
        <v>0.5</v>
      </c>
      <c r="L23" s="26">
        <f>SUM(J23:K23)</f>
        <v>2</v>
      </c>
      <c r="M23" s="36">
        <f>H23+I23+L23</f>
        <v>3.3</v>
      </c>
      <c r="N23" s="28"/>
      <c r="O23" s="28"/>
      <c r="P23" s="28"/>
      <c r="Q23" s="28"/>
    </row>
    <row r="24" spans="1:17" s="29" customFormat="1" ht="12">
      <c r="A24" s="20">
        <f t="shared" si="0"/>
        <v>21</v>
      </c>
      <c r="B24" s="37" t="s">
        <v>20</v>
      </c>
      <c r="C24" s="38" t="s">
        <v>60</v>
      </c>
      <c r="D24" s="32">
        <v>1</v>
      </c>
      <c r="E24" s="33">
        <v>0.4</v>
      </c>
      <c r="F24" s="33">
        <v>1</v>
      </c>
      <c r="G24" s="34">
        <v>0.5</v>
      </c>
      <c r="H24" s="21">
        <f>SUM(D24:G24)</f>
        <v>2.9</v>
      </c>
      <c r="I24" s="31">
        <v>0.4</v>
      </c>
      <c r="J24" s="35" t="s">
        <v>62</v>
      </c>
      <c r="K24" s="34">
        <v>2</v>
      </c>
      <c r="L24" s="26">
        <f>SUM(J24:K24)</f>
        <v>2</v>
      </c>
      <c r="M24" s="27">
        <f>H24+I24+L24</f>
        <v>5.3</v>
      </c>
      <c r="N24" s="28"/>
      <c r="O24" s="28"/>
      <c r="P24" s="28"/>
      <c r="Q24" s="28"/>
    </row>
    <row r="25" spans="1:17" s="29" customFormat="1" ht="12">
      <c r="A25" s="20">
        <f t="shared" si="0"/>
        <v>22</v>
      </c>
      <c r="B25" s="30" t="s">
        <v>21</v>
      </c>
      <c r="C25" s="31" t="s">
        <v>60</v>
      </c>
      <c r="D25" s="32">
        <v>0.9</v>
      </c>
      <c r="E25" s="33">
        <v>0.4</v>
      </c>
      <c r="F25" s="33">
        <v>1</v>
      </c>
      <c r="G25" s="34">
        <v>0.7</v>
      </c>
      <c r="H25" s="21">
        <f>SUM(D25:G25)</f>
        <v>3</v>
      </c>
      <c r="I25" s="31">
        <v>1.9</v>
      </c>
      <c r="J25" s="35">
        <v>1</v>
      </c>
      <c r="K25" s="34">
        <v>1.8</v>
      </c>
      <c r="L25" s="26">
        <f>SUM(J25:K25)</f>
        <v>2.8</v>
      </c>
      <c r="M25" s="27">
        <f>H25+I25+L25</f>
        <v>7.7</v>
      </c>
      <c r="N25" s="28"/>
      <c r="O25" s="28"/>
      <c r="P25" s="28"/>
      <c r="Q25" s="28"/>
    </row>
    <row r="26" spans="1:17" s="29" customFormat="1" ht="12">
      <c r="A26" s="20">
        <f t="shared" si="0"/>
        <v>23</v>
      </c>
      <c r="B26" s="30" t="s">
        <v>22</v>
      </c>
      <c r="C26" s="31" t="s">
        <v>60</v>
      </c>
      <c r="D26" s="32">
        <v>1</v>
      </c>
      <c r="E26" s="33">
        <v>0.4</v>
      </c>
      <c r="F26" s="33">
        <v>1</v>
      </c>
      <c r="G26" s="34">
        <v>0.2</v>
      </c>
      <c r="H26" s="21">
        <f>SUM(D26:G26)</f>
        <v>2.6</v>
      </c>
      <c r="I26" s="31">
        <v>1.9</v>
      </c>
      <c r="J26" s="35">
        <v>0</v>
      </c>
      <c r="K26" s="34">
        <v>0</v>
      </c>
      <c r="L26" s="26">
        <f>SUM(J26:K26)</f>
        <v>0</v>
      </c>
      <c r="M26" s="36">
        <f>H26+I26+L26</f>
        <v>4.5</v>
      </c>
      <c r="N26" s="28"/>
      <c r="O26" s="28"/>
      <c r="P26" s="28"/>
      <c r="Q26" s="28"/>
    </row>
    <row r="27" spans="1:17" s="29" customFormat="1" ht="12">
      <c r="A27" s="20">
        <f t="shared" si="0"/>
        <v>24</v>
      </c>
      <c r="B27" s="30" t="s">
        <v>14</v>
      </c>
      <c r="C27" s="31" t="s">
        <v>60</v>
      </c>
      <c r="D27" s="32">
        <v>1</v>
      </c>
      <c r="E27" s="33">
        <v>1</v>
      </c>
      <c r="F27" s="33">
        <v>1</v>
      </c>
      <c r="G27" s="34">
        <v>1</v>
      </c>
      <c r="H27" s="21">
        <f>SUM(D27:G27)</f>
        <v>4</v>
      </c>
      <c r="I27" s="31">
        <v>2</v>
      </c>
      <c r="J27" s="35">
        <v>2</v>
      </c>
      <c r="K27" s="34">
        <v>2</v>
      </c>
      <c r="L27" s="26">
        <f>SUM(J27:K27)</f>
        <v>4</v>
      </c>
      <c r="M27" s="27">
        <f>H27+I27+L27</f>
        <v>10</v>
      </c>
      <c r="N27" s="28"/>
      <c r="O27" s="28"/>
      <c r="P27" s="28"/>
      <c r="Q27" s="28"/>
    </row>
    <row r="28" spans="1:17" s="29" customFormat="1" ht="12">
      <c r="A28" s="20">
        <f t="shared" si="0"/>
        <v>25</v>
      </c>
      <c r="B28" s="30" t="s">
        <v>23</v>
      </c>
      <c r="C28" s="31" t="s">
        <v>60</v>
      </c>
      <c r="D28" s="32">
        <v>0.8</v>
      </c>
      <c r="E28" s="33">
        <v>0.2</v>
      </c>
      <c r="F28" s="33">
        <v>1</v>
      </c>
      <c r="G28" s="34">
        <v>0.9</v>
      </c>
      <c r="H28" s="21">
        <f>SUM(D28:G28)</f>
        <v>2.9</v>
      </c>
      <c r="I28" s="31">
        <v>0</v>
      </c>
      <c r="J28" s="35">
        <v>0</v>
      </c>
      <c r="K28" s="34">
        <v>0</v>
      </c>
      <c r="L28" s="26">
        <f>SUM(J28:K28)</f>
        <v>0</v>
      </c>
      <c r="M28" s="36">
        <f>H28+I28+L28</f>
        <v>2.9</v>
      </c>
      <c r="N28" s="28"/>
      <c r="O28" s="28"/>
      <c r="P28" s="28"/>
      <c r="Q28" s="28"/>
    </row>
    <row r="29" spans="1:17" s="29" customFormat="1" ht="12">
      <c r="A29" s="20">
        <f t="shared" si="0"/>
        <v>26</v>
      </c>
      <c r="B29" s="30" t="s">
        <v>24</v>
      </c>
      <c r="C29" s="39"/>
      <c r="D29" s="40"/>
      <c r="E29" s="41"/>
      <c r="F29" s="41"/>
      <c r="G29" s="42"/>
      <c r="H29" s="43"/>
      <c r="I29" s="39"/>
      <c r="J29" s="44"/>
      <c r="K29" s="42"/>
      <c r="L29" s="43"/>
      <c r="M29" s="45"/>
      <c r="N29" s="28"/>
      <c r="O29" s="28"/>
      <c r="P29" s="28"/>
      <c r="Q29" s="28"/>
    </row>
    <row r="30" spans="1:17" s="29" customFormat="1" ht="12">
      <c r="A30" s="20">
        <f t="shared" si="0"/>
        <v>27</v>
      </c>
      <c r="B30" s="30" t="s">
        <v>25</v>
      </c>
      <c r="C30" s="31" t="s">
        <v>60</v>
      </c>
      <c r="D30" s="32">
        <v>0.8</v>
      </c>
      <c r="E30" s="33">
        <v>0.2</v>
      </c>
      <c r="F30" s="33">
        <v>0.4</v>
      </c>
      <c r="G30" s="34">
        <v>0.5</v>
      </c>
      <c r="H30" s="21">
        <f>SUM(D30:G30)</f>
        <v>1.9</v>
      </c>
      <c r="I30" s="31">
        <v>1.8</v>
      </c>
      <c r="J30" s="35">
        <v>0.5</v>
      </c>
      <c r="K30" s="34">
        <v>2</v>
      </c>
      <c r="L30" s="26">
        <f>SUM(J30:K30)</f>
        <v>2.5</v>
      </c>
      <c r="M30" s="27">
        <f>H30+I30+L30</f>
        <v>6.2</v>
      </c>
      <c r="N30" s="28"/>
      <c r="O30" s="28"/>
      <c r="P30" s="28"/>
      <c r="Q30" s="28"/>
    </row>
    <row r="31" spans="1:17" s="29" customFormat="1" ht="12">
      <c r="A31" s="20">
        <f t="shared" si="0"/>
        <v>28</v>
      </c>
      <c r="B31" s="30" t="s">
        <v>26</v>
      </c>
      <c r="C31" s="31" t="s">
        <v>64</v>
      </c>
      <c r="D31" s="32">
        <v>0</v>
      </c>
      <c r="E31" s="33">
        <v>0.2</v>
      </c>
      <c r="F31" s="33">
        <v>0.7</v>
      </c>
      <c r="G31" s="34" t="s">
        <v>65</v>
      </c>
      <c r="H31" s="21">
        <f>SUM(D31:G31)</f>
        <v>0.8999999999999999</v>
      </c>
      <c r="I31" s="31">
        <v>1.9</v>
      </c>
      <c r="J31" s="35">
        <v>0</v>
      </c>
      <c r="K31" s="34" t="s">
        <v>62</v>
      </c>
      <c r="L31" s="26">
        <f>SUM(J31:K31)</f>
        <v>0</v>
      </c>
      <c r="M31" s="36">
        <f>H31+I31+L31</f>
        <v>2.8</v>
      </c>
      <c r="N31" s="28"/>
      <c r="O31" s="28"/>
      <c r="P31" s="28"/>
      <c r="Q31" s="28"/>
    </row>
    <row r="32" spans="1:17" s="29" customFormat="1" ht="12">
      <c r="A32" s="20">
        <f t="shared" si="0"/>
        <v>29</v>
      </c>
      <c r="B32" s="30" t="s">
        <v>27</v>
      </c>
      <c r="C32" s="31" t="s">
        <v>60</v>
      </c>
      <c r="D32" s="32">
        <v>0.3</v>
      </c>
      <c r="E32" s="33">
        <v>0.2</v>
      </c>
      <c r="F32" s="33">
        <v>0.3</v>
      </c>
      <c r="G32" s="34">
        <v>0</v>
      </c>
      <c r="H32" s="21">
        <f>SUM(D32:G32)</f>
        <v>0.8</v>
      </c>
      <c r="I32" s="31">
        <v>0.4</v>
      </c>
      <c r="J32" s="35">
        <v>1</v>
      </c>
      <c r="K32" s="34">
        <v>1.5</v>
      </c>
      <c r="L32" s="26">
        <f>SUM(J32:K32)</f>
        <v>2.5</v>
      </c>
      <c r="M32" s="36">
        <f>H32+I32+L32</f>
        <v>3.7</v>
      </c>
      <c r="N32" s="28"/>
      <c r="O32" s="28"/>
      <c r="P32" s="28"/>
      <c r="Q32" s="28"/>
    </row>
    <row r="33" spans="1:17" s="29" customFormat="1" ht="12">
      <c r="A33" s="20">
        <f t="shared" si="0"/>
        <v>30</v>
      </c>
      <c r="B33" s="30" t="s">
        <v>28</v>
      </c>
      <c r="C33" s="31" t="s">
        <v>60</v>
      </c>
      <c r="D33" s="32">
        <v>0.9</v>
      </c>
      <c r="E33" s="33">
        <v>0.4</v>
      </c>
      <c r="F33" s="33">
        <v>0.7</v>
      </c>
      <c r="G33" s="34">
        <v>0.5</v>
      </c>
      <c r="H33" s="21">
        <f>SUM(D33:G33)</f>
        <v>2.5</v>
      </c>
      <c r="I33" s="31">
        <v>0.5</v>
      </c>
      <c r="J33" s="35">
        <v>0.5</v>
      </c>
      <c r="K33" s="34">
        <v>2</v>
      </c>
      <c r="L33" s="26">
        <f>SUM(J33:K33)</f>
        <v>2.5</v>
      </c>
      <c r="M33" s="36">
        <f>H33+I33+L33</f>
        <v>5.5</v>
      </c>
      <c r="N33" s="28"/>
      <c r="O33" s="28"/>
      <c r="P33" s="28"/>
      <c r="Q33" s="28"/>
    </row>
    <row r="34" spans="1:17" s="29" customFormat="1" ht="12">
      <c r="A34" s="20">
        <f t="shared" si="0"/>
        <v>31</v>
      </c>
      <c r="B34" s="30" t="s">
        <v>29</v>
      </c>
      <c r="C34" s="31" t="s">
        <v>60</v>
      </c>
      <c r="D34" s="32">
        <v>1</v>
      </c>
      <c r="E34" s="33">
        <v>1</v>
      </c>
      <c r="F34" s="33">
        <v>1</v>
      </c>
      <c r="G34" s="34">
        <v>0.9</v>
      </c>
      <c r="H34" s="21">
        <f>SUM(D34:G34)</f>
        <v>3.9</v>
      </c>
      <c r="I34" s="31">
        <v>1.8</v>
      </c>
      <c r="J34" s="35">
        <v>0.5</v>
      </c>
      <c r="K34" s="34">
        <v>2</v>
      </c>
      <c r="L34" s="26">
        <f>SUM(J34:K34)</f>
        <v>2.5</v>
      </c>
      <c r="M34" s="27">
        <f>H34+I34+L34</f>
        <v>8.2</v>
      </c>
      <c r="N34" s="28"/>
      <c r="O34" s="28"/>
      <c r="P34" s="28"/>
      <c r="Q34" s="28"/>
    </row>
    <row r="35" spans="1:17" s="29" customFormat="1" ht="12">
      <c r="A35" s="20">
        <f t="shared" si="0"/>
        <v>32</v>
      </c>
      <c r="B35" s="37" t="s">
        <v>53</v>
      </c>
      <c r="C35" s="38" t="s">
        <v>60</v>
      </c>
      <c r="D35" s="32">
        <v>0.9</v>
      </c>
      <c r="E35" s="33">
        <v>1</v>
      </c>
      <c r="F35" s="33">
        <v>0.9</v>
      </c>
      <c r="G35" s="34">
        <v>0.3</v>
      </c>
      <c r="H35" s="21">
        <f>SUM(D35:G35)</f>
        <v>3.0999999999999996</v>
      </c>
      <c r="I35" s="31">
        <v>0.4</v>
      </c>
      <c r="J35" s="35">
        <v>1.7</v>
      </c>
      <c r="K35" s="34">
        <v>2</v>
      </c>
      <c r="L35" s="26">
        <f>SUM(J35:K35)</f>
        <v>3.7</v>
      </c>
      <c r="M35" s="27">
        <f>H35+I35+L35</f>
        <v>7.199999999999999</v>
      </c>
      <c r="N35" s="28"/>
      <c r="O35" s="28"/>
      <c r="P35" s="28"/>
      <c r="Q35" s="28"/>
    </row>
    <row r="36" spans="1:17" s="29" customFormat="1" ht="12">
      <c r="A36" s="20">
        <f t="shared" si="0"/>
        <v>33</v>
      </c>
      <c r="B36" s="30" t="s">
        <v>30</v>
      </c>
      <c r="C36" s="31" t="s">
        <v>60</v>
      </c>
      <c r="D36" s="32">
        <v>0.6</v>
      </c>
      <c r="E36" s="33">
        <v>0.4</v>
      </c>
      <c r="F36" s="33">
        <v>0.4</v>
      </c>
      <c r="G36" s="34">
        <v>0.8</v>
      </c>
      <c r="H36" s="21">
        <f>SUM(D36:G36)</f>
        <v>2.2</v>
      </c>
      <c r="I36" s="31">
        <v>0</v>
      </c>
      <c r="J36" s="35">
        <v>0.5</v>
      </c>
      <c r="K36" s="34">
        <v>2</v>
      </c>
      <c r="L36" s="26">
        <f>SUM(J36:K36)</f>
        <v>2.5</v>
      </c>
      <c r="M36" s="36">
        <f>H36+I36+L36</f>
        <v>4.7</v>
      </c>
      <c r="N36" s="28"/>
      <c r="O36" s="28"/>
      <c r="P36" s="28"/>
      <c r="Q36" s="28"/>
    </row>
    <row r="37" spans="1:17" s="29" customFormat="1" ht="12">
      <c r="A37" s="20">
        <f t="shared" si="0"/>
        <v>34</v>
      </c>
      <c r="B37" s="37" t="s">
        <v>63</v>
      </c>
      <c r="C37" s="38" t="s">
        <v>60</v>
      </c>
      <c r="D37" s="87">
        <v>1</v>
      </c>
      <c r="E37" s="28">
        <v>0</v>
      </c>
      <c r="F37" s="28">
        <v>0.8</v>
      </c>
      <c r="G37" s="49">
        <v>0.6</v>
      </c>
      <c r="H37" s="21">
        <f>SUM(D37:G37)</f>
        <v>2.4</v>
      </c>
      <c r="I37" s="38">
        <v>1.8</v>
      </c>
      <c r="J37" s="52">
        <v>1.8</v>
      </c>
      <c r="K37" s="49">
        <v>1.5</v>
      </c>
      <c r="L37" s="26">
        <f>SUM(J37:K37)</f>
        <v>3.3</v>
      </c>
      <c r="M37" s="27">
        <f>H37+I37+L37</f>
        <v>7.5</v>
      </c>
      <c r="N37" s="28"/>
      <c r="O37" s="28"/>
      <c r="P37" s="28"/>
      <c r="Q37" s="28"/>
    </row>
    <row r="38" spans="1:17" s="29" customFormat="1" ht="12">
      <c r="A38" s="20">
        <f t="shared" si="0"/>
        <v>35</v>
      </c>
      <c r="B38" s="30" t="s">
        <v>31</v>
      </c>
      <c r="C38" s="31" t="s">
        <v>60</v>
      </c>
      <c r="D38" s="32">
        <v>0</v>
      </c>
      <c r="E38" s="33">
        <v>0</v>
      </c>
      <c r="F38" s="33">
        <v>0</v>
      </c>
      <c r="G38" s="34">
        <v>0</v>
      </c>
      <c r="H38" s="21">
        <f>SUM(D38:G38)</f>
        <v>0</v>
      </c>
      <c r="I38" s="31">
        <v>0</v>
      </c>
      <c r="J38" s="35">
        <v>0.5</v>
      </c>
      <c r="K38" s="34">
        <v>1.8</v>
      </c>
      <c r="L38" s="26">
        <f>SUM(J38:K38)</f>
        <v>2.3</v>
      </c>
      <c r="M38" s="36">
        <f>H38+I38+L38</f>
        <v>2.3</v>
      </c>
      <c r="N38" s="28"/>
      <c r="O38" s="28"/>
      <c r="P38" s="28"/>
      <c r="Q38" s="28"/>
    </row>
    <row r="39" spans="1:17" s="29" customFormat="1" ht="12">
      <c r="A39" s="20">
        <f t="shared" si="0"/>
        <v>36</v>
      </c>
      <c r="B39" s="30" t="s">
        <v>32</v>
      </c>
      <c r="C39" s="39"/>
      <c r="D39" s="40"/>
      <c r="E39" s="41"/>
      <c r="F39" s="41"/>
      <c r="G39" s="42"/>
      <c r="H39" s="43"/>
      <c r="I39" s="39"/>
      <c r="J39" s="44"/>
      <c r="K39" s="42"/>
      <c r="L39" s="43"/>
      <c r="M39" s="45"/>
      <c r="N39" s="28"/>
      <c r="O39" s="28"/>
      <c r="P39" s="28"/>
      <c r="Q39" s="28"/>
    </row>
    <row r="40" spans="1:17" s="29" customFormat="1" ht="12">
      <c r="A40" s="20">
        <f t="shared" si="0"/>
        <v>37</v>
      </c>
      <c r="B40" s="30" t="s">
        <v>33</v>
      </c>
      <c r="C40" s="31" t="s">
        <v>60</v>
      </c>
      <c r="D40" s="32">
        <v>0.9</v>
      </c>
      <c r="E40" s="33">
        <v>0.4</v>
      </c>
      <c r="F40" s="33">
        <v>0.2</v>
      </c>
      <c r="G40" s="34">
        <v>0.6</v>
      </c>
      <c r="H40" s="21">
        <f>SUM(D40:G40)</f>
        <v>2.1</v>
      </c>
      <c r="I40" s="31">
        <v>1.6</v>
      </c>
      <c r="J40" s="35">
        <v>0.5</v>
      </c>
      <c r="K40" s="34">
        <v>1.8</v>
      </c>
      <c r="L40" s="26">
        <f>SUM(J40:K40)</f>
        <v>2.3</v>
      </c>
      <c r="M40" s="27">
        <f>H40+I40+L40</f>
        <v>6</v>
      </c>
      <c r="N40" s="28"/>
      <c r="O40" s="28"/>
      <c r="P40" s="28"/>
      <c r="Q40" s="28"/>
    </row>
    <row r="41" spans="1:17" s="29" customFormat="1" ht="12">
      <c r="A41" s="20">
        <f t="shared" si="0"/>
        <v>38</v>
      </c>
      <c r="B41" s="30" t="s">
        <v>34</v>
      </c>
      <c r="C41" s="39"/>
      <c r="D41" s="40"/>
      <c r="E41" s="41"/>
      <c r="F41" s="41"/>
      <c r="G41" s="42"/>
      <c r="H41" s="43"/>
      <c r="I41" s="39"/>
      <c r="J41" s="44"/>
      <c r="K41" s="42"/>
      <c r="L41" s="43"/>
      <c r="M41" s="45"/>
      <c r="N41" s="28"/>
      <c r="O41" s="28"/>
      <c r="P41" s="28"/>
      <c r="Q41" s="28"/>
    </row>
    <row r="42" spans="1:17" s="29" customFormat="1" ht="12">
      <c r="A42" s="20">
        <f t="shared" si="0"/>
        <v>39</v>
      </c>
      <c r="B42" s="30" t="s">
        <v>35</v>
      </c>
      <c r="C42" s="31" t="s">
        <v>64</v>
      </c>
      <c r="D42" s="32">
        <v>1</v>
      </c>
      <c r="E42" s="33">
        <v>0.9</v>
      </c>
      <c r="F42" s="33">
        <v>0.8</v>
      </c>
      <c r="G42" s="34">
        <v>1</v>
      </c>
      <c r="H42" s="21">
        <f>SUM(D42:G42)</f>
        <v>3.7</v>
      </c>
      <c r="I42" s="31">
        <v>0.4</v>
      </c>
      <c r="J42" s="35">
        <v>2</v>
      </c>
      <c r="K42" s="34">
        <v>0.5</v>
      </c>
      <c r="L42" s="26">
        <f>SUM(J42:K42)</f>
        <v>2.5</v>
      </c>
      <c r="M42" s="27">
        <f>H42+I42+L42</f>
        <v>6.6000000000000005</v>
      </c>
      <c r="N42" s="28"/>
      <c r="O42" s="28"/>
      <c r="P42" s="28"/>
      <c r="Q42" s="28"/>
    </row>
    <row r="43" spans="1:17" s="29" customFormat="1" ht="12">
      <c r="A43" s="20">
        <f t="shared" si="0"/>
        <v>40</v>
      </c>
      <c r="B43" s="30" t="s">
        <v>36</v>
      </c>
      <c r="C43" s="31" t="s">
        <v>60</v>
      </c>
      <c r="D43" s="32">
        <v>0.6</v>
      </c>
      <c r="E43" s="33">
        <v>0.4</v>
      </c>
      <c r="F43" s="33">
        <v>1</v>
      </c>
      <c r="G43" s="34">
        <v>0</v>
      </c>
      <c r="H43" s="21">
        <f>SUM(D43:G43)</f>
        <v>2</v>
      </c>
      <c r="I43" s="31">
        <v>0</v>
      </c>
      <c r="J43" s="35">
        <v>1.8</v>
      </c>
      <c r="K43" s="34">
        <v>2</v>
      </c>
      <c r="L43" s="26">
        <f>SUM(J43:K43)</f>
        <v>3.8</v>
      </c>
      <c r="M43" s="27">
        <f>H43+I43+L43</f>
        <v>5.8</v>
      </c>
      <c r="N43" s="28"/>
      <c r="O43" s="28"/>
      <c r="P43" s="28"/>
      <c r="Q43" s="28"/>
    </row>
    <row r="44" spans="1:17" s="29" customFormat="1" ht="12">
      <c r="A44" s="20">
        <f t="shared" si="0"/>
        <v>41</v>
      </c>
      <c r="B44" s="30" t="s">
        <v>37</v>
      </c>
      <c r="C44" s="39"/>
      <c r="D44" s="40"/>
      <c r="E44" s="41"/>
      <c r="F44" s="41"/>
      <c r="G44" s="42"/>
      <c r="H44" s="43"/>
      <c r="I44" s="39"/>
      <c r="J44" s="44"/>
      <c r="K44" s="42"/>
      <c r="L44" s="43"/>
      <c r="M44" s="45"/>
      <c r="N44" s="28"/>
      <c r="O44" s="28"/>
      <c r="P44" s="28"/>
      <c r="Q44" s="28"/>
    </row>
    <row r="45" spans="1:17" s="29" customFormat="1" ht="12">
      <c r="A45" s="28">
        <f t="shared" si="0"/>
        <v>42</v>
      </c>
      <c r="B45" s="30" t="s">
        <v>38</v>
      </c>
      <c r="C45" s="31" t="s">
        <v>60</v>
      </c>
      <c r="D45" s="32">
        <v>1</v>
      </c>
      <c r="E45" s="33">
        <v>0.4</v>
      </c>
      <c r="F45" s="33">
        <v>1</v>
      </c>
      <c r="G45" s="34">
        <v>0.9</v>
      </c>
      <c r="H45" s="21">
        <f>SUM(D45:G45)</f>
        <v>3.3</v>
      </c>
      <c r="I45" s="31">
        <v>2</v>
      </c>
      <c r="J45" s="35">
        <v>2</v>
      </c>
      <c r="K45" s="34">
        <v>2</v>
      </c>
      <c r="L45" s="26">
        <f>SUM(J45:K45)</f>
        <v>4</v>
      </c>
      <c r="M45" s="27">
        <f>H45+I45+L45</f>
        <v>9.3</v>
      </c>
      <c r="N45" s="28"/>
      <c r="O45" s="28"/>
      <c r="P45" s="28"/>
      <c r="Q45" s="28"/>
    </row>
    <row r="46" spans="1:17" s="29" customFormat="1" ht="12">
      <c r="A46" s="28">
        <f t="shared" si="0"/>
        <v>43</v>
      </c>
      <c r="B46" s="30" t="s">
        <v>50</v>
      </c>
      <c r="C46" s="39"/>
      <c r="D46" s="40"/>
      <c r="E46" s="41"/>
      <c r="F46" s="41"/>
      <c r="G46" s="42"/>
      <c r="H46" s="43"/>
      <c r="I46" s="39"/>
      <c r="J46" s="44"/>
      <c r="K46" s="42"/>
      <c r="L46" s="43"/>
      <c r="M46" s="45"/>
      <c r="N46" s="28"/>
      <c r="O46" s="28"/>
      <c r="P46" s="28"/>
      <c r="Q46" s="28"/>
    </row>
    <row r="47" spans="1:17" s="29" customFormat="1" ht="12">
      <c r="A47" s="28">
        <f t="shared" si="0"/>
        <v>44</v>
      </c>
      <c r="B47" s="37" t="s">
        <v>39</v>
      </c>
      <c r="C47" s="38" t="s">
        <v>64</v>
      </c>
      <c r="D47" s="32">
        <v>0.5</v>
      </c>
      <c r="E47" s="33">
        <v>0</v>
      </c>
      <c r="F47" s="33">
        <v>0.5</v>
      </c>
      <c r="G47" s="34">
        <v>0.2</v>
      </c>
      <c r="H47" s="21">
        <f>SUM(D47:G47)</f>
        <v>1.2</v>
      </c>
      <c r="I47" s="31">
        <v>1.8</v>
      </c>
      <c r="J47" s="35">
        <v>2</v>
      </c>
      <c r="K47" s="34">
        <v>0.5</v>
      </c>
      <c r="L47" s="26">
        <f>SUM(J47:K47)</f>
        <v>2.5</v>
      </c>
      <c r="M47" s="27">
        <f>H47+I47+L47</f>
        <v>5.5</v>
      </c>
      <c r="N47" s="28"/>
      <c r="O47" s="28"/>
      <c r="P47" s="28"/>
      <c r="Q47" s="28"/>
    </row>
    <row r="48" spans="1:17" s="29" customFormat="1" ht="12">
      <c r="A48" s="28">
        <f t="shared" si="0"/>
        <v>45</v>
      </c>
      <c r="B48" s="30" t="s">
        <v>40</v>
      </c>
      <c r="C48" s="31" t="s">
        <v>64</v>
      </c>
      <c r="D48" s="32">
        <v>1</v>
      </c>
      <c r="E48" s="33">
        <v>0.9</v>
      </c>
      <c r="F48" s="33">
        <v>0.8</v>
      </c>
      <c r="G48" s="34">
        <v>0.5</v>
      </c>
      <c r="H48" s="21">
        <f>SUM(D48:G48)</f>
        <v>3.2</v>
      </c>
      <c r="I48" s="31">
        <v>2</v>
      </c>
      <c r="J48" s="35">
        <v>2</v>
      </c>
      <c r="K48" s="34">
        <v>1</v>
      </c>
      <c r="L48" s="26">
        <f>SUM(J48:K48)</f>
        <v>3</v>
      </c>
      <c r="M48" s="27">
        <f>H48+I48+L48</f>
        <v>8.2</v>
      </c>
      <c r="N48" s="28"/>
      <c r="O48" s="28"/>
      <c r="P48" s="28"/>
      <c r="Q48" s="28"/>
    </row>
    <row r="49" spans="1:17" s="29" customFormat="1" ht="12">
      <c r="A49" s="28">
        <f t="shared" si="0"/>
        <v>46</v>
      </c>
      <c r="B49" s="30" t="s">
        <v>41</v>
      </c>
      <c r="C49" s="31" t="s">
        <v>60</v>
      </c>
      <c r="D49" s="32">
        <v>1</v>
      </c>
      <c r="E49" s="33">
        <v>0.4</v>
      </c>
      <c r="F49" s="33">
        <v>1</v>
      </c>
      <c r="G49" s="34">
        <v>1</v>
      </c>
      <c r="H49" s="21">
        <f>SUM(D49:G49)</f>
        <v>3.4</v>
      </c>
      <c r="I49" s="31">
        <v>1</v>
      </c>
      <c r="J49" s="35">
        <v>1.8</v>
      </c>
      <c r="K49" s="34">
        <v>2</v>
      </c>
      <c r="L49" s="26">
        <f>SUM(J49:K49)</f>
        <v>3.8</v>
      </c>
      <c r="M49" s="27">
        <f>H49+I49+L49</f>
        <v>8.2</v>
      </c>
      <c r="N49" s="28"/>
      <c r="O49" s="28"/>
      <c r="P49" s="28"/>
      <c r="Q49" s="28"/>
    </row>
    <row r="50" spans="1:17" s="29" customFormat="1" ht="12">
      <c r="A50" s="28">
        <f t="shared" si="0"/>
        <v>47</v>
      </c>
      <c r="B50" s="30" t="s">
        <v>42</v>
      </c>
      <c r="C50" s="31" t="s">
        <v>64</v>
      </c>
      <c r="D50" s="32">
        <v>0.8</v>
      </c>
      <c r="E50" s="33">
        <v>1</v>
      </c>
      <c r="F50" s="33">
        <v>0.8</v>
      </c>
      <c r="G50" s="34">
        <v>0.7</v>
      </c>
      <c r="H50" s="21">
        <f>SUM(D50:G50)</f>
        <v>3.3</v>
      </c>
      <c r="I50" s="31">
        <v>1.5</v>
      </c>
      <c r="J50" s="35">
        <v>2</v>
      </c>
      <c r="K50" s="34">
        <v>2</v>
      </c>
      <c r="L50" s="26">
        <f>SUM(J50:K50)</f>
        <v>4</v>
      </c>
      <c r="M50" s="27">
        <f>H50+I50+L50</f>
        <v>8.8</v>
      </c>
      <c r="N50" s="28"/>
      <c r="O50" s="28"/>
      <c r="P50" s="28"/>
      <c r="Q50" s="28"/>
    </row>
    <row r="51" spans="1:17" s="29" customFormat="1" ht="12">
      <c r="A51" s="28">
        <f t="shared" si="0"/>
        <v>48</v>
      </c>
      <c r="B51" s="30" t="s">
        <v>43</v>
      </c>
      <c r="C51" s="31" t="s">
        <v>64</v>
      </c>
      <c r="D51" s="32">
        <v>1</v>
      </c>
      <c r="E51" s="33">
        <v>0.7</v>
      </c>
      <c r="F51" s="33">
        <v>0.7</v>
      </c>
      <c r="G51" s="34">
        <v>0.3</v>
      </c>
      <c r="H51" s="21">
        <f>SUM(D51:G51)</f>
        <v>2.6999999999999997</v>
      </c>
      <c r="I51" s="31">
        <v>1.5</v>
      </c>
      <c r="J51" s="35">
        <v>2</v>
      </c>
      <c r="K51" s="34">
        <v>1</v>
      </c>
      <c r="L51" s="26">
        <f>SUM(J51:K51)</f>
        <v>3</v>
      </c>
      <c r="M51" s="27">
        <f>H51+I51+L51</f>
        <v>7.199999999999999</v>
      </c>
      <c r="N51" s="28"/>
      <c r="O51" s="28"/>
      <c r="P51" s="28"/>
      <c r="Q51" s="28"/>
    </row>
    <row r="52" spans="1:17" s="29" customFormat="1" ht="12">
      <c r="A52" s="28">
        <f t="shared" si="0"/>
        <v>49</v>
      </c>
      <c r="B52" s="30" t="s">
        <v>52</v>
      </c>
      <c r="C52" s="31" t="s">
        <v>64</v>
      </c>
      <c r="D52" s="32">
        <v>1</v>
      </c>
      <c r="E52" s="33">
        <v>1</v>
      </c>
      <c r="F52" s="33">
        <v>1</v>
      </c>
      <c r="G52" s="34">
        <v>1</v>
      </c>
      <c r="H52" s="21">
        <f>SUM(D52:G52)</f>
        <v>4</v>
      </c>
      <c r="I52" s="31">
        <v>1.9</v>
      </c>
      <c r="J52" s="35">
        <v>2</v>
      </c>
      <c r="K52" s="34">
        <v>2</v>
      </c>
      <c r="L52" s="26">
        <f>SUM(J52:K52)</f>
        <v>4</v>
      </c>
      <c r="M52" s="27">
        <f>H52+I52+L52</f>
        <v>9.9</v>
      </c>
      <c r="N52" s="28"/>
      <c r="O52" s="28"/>
      <c r="P52" s="28"/>
      <c r="Q52" s="28"/>
    </row>
    <row r="53" spans="1:17" s="29" customFormat="1" ht="12">
      <c r="A53" s="28">
        <f t="shared" si="0"/>
        <v>50</v>
      </c>
      <c r="B53" s="30" t="s">
        <v>44</v>
      </c>
      <c r="C53" s="31" t="s">
        <v>60</v>
      </c>
      <c r="D53" s="32">
        <v>0.8</v>
      </c>
      <c r="E53" s="33">
        <v>0.4</v>
      </c>
      <c r="F53" s="33">
        <v>1</v>
      </c>
      <c r="G53" s="34">
        <v>0.5</v>
      </c>
      <c r="H53" s="21">
        <f>SUM(D53:G53)</f>
        <v>2.7</v>
      </c>
      <c r="I53" s="31">
        <v>1</v>
      </c>
      <c r="J53" s="35">
        <v>2</v>
      </c>
      <c r="K53" s="34">
        <v>2</v>
      </c>
      <c r="L53" s="26">
        <f>SUM(J53:K53)</f>
        <v>4</v>
      </c>
      <c r="M53" s="27">
        <f>H53+I53+L53</f>
        <v>7.7</v>
      </c>
      <c r="N53" s="28"/>
      <c r="O53" s="28"/>
      <c r="P53" s="28"/>
      <c r="Q53" s="28"/>
    </row>
    <row r="54" spans="1:17" s="29" customFormat="1" ht="12">
      <c r="A54" s="28">
        <f t="shared" si="0"/>
        <v>51</v>
      </c>
      <c r="B54" s="30" t="s">
        <v>45</v>
      </c>
      <c r="C54" s="31" t="s">
        <v>64</v>
      </c>
      <c r="D54" s="32">
        <v>0.4</v>
      </c>
      <c r="E54" s="33">
        <v>0.5</v>
      </c>
      <c r="F54" s="33">
        <v>1</v>
      </c>
      <c r="G54" s="34">
        <v>0.7</v>
      </c>
      <c r="H54" s="21">
        <f>SUM(D54:G54)</f>
        <v>2.5999999999999996</v>
      </c>
      <c r="I54" s="31">
        <v>1.6</v>
      </c>
      <c r="J54" s="35">
        <v>2</v>
      </c>
      <c r="K54" s="34">
        <v>0.5</v>
      </c>
      <c r="L54" s="26">
        <f>SUM(J54:K54)</f>
        <v>2.5</v>
      </c>
      <c r="M54" s="27">
        <f>H54+I54+L54</f>
        <v>6.699999999999999</v>
      </c>
      <c r="N54" s="28"/>
      <c r="O54" s="28"/>
      <c r="P54" s="28"/>
      <c r="Q54" s="28"/>
    </row>
    <row r="55" spans="1:17" s="29" customFormat="1" ht="12">
      <c r="A55" s="28">
        <f t="shared" si="0"/>
        <v>52</v>
      </c>
      <c r="B55" s="30" t="s">
        <v>47</v>
      </c>
      <c r="C55" s="31" t="s">
        <v>64</v>
      </c>
      <c r="D55" s="32">
        <v>0.9</v>
      </c>
      <c r="E55" s="33">
        <v>0.6</v>
      </c>
      <c r="F55" s="33">
        <v>0.9</v>
      </c>
      <c r="G55" s="34">
        <v>0.4</v>
      </c>
      <c r="H55" s="21">
        <f>SUM(D55:G55)</f>
        <v>2.8</v>
      </c>
      <c r="I55" s="31">
        <v>1.6</v>
      </c>
      <c r="J55" s="35">
        <v>1.5</v>
      </c>
      <c r="K55" s="34">
        <v>0.5</v>
      </c>
      <c r="L55" s="26">
        <f>SUM(J55:K55)</f>
        <v>2</v>
      </c>
      <c r="M55" s="27">
        <f>H55+I55+L55</f>
        <v>6.4</v>
      </c>
      <c r="N55" s="28"/>
      <c r="O55" s="28"/>
      <c r="P55" s="28"/>
      <c r="Q55" s="28"/>
    </row>
    <row r="56" spans="1:17" s="29" customFormat="1" ht="12">
      <c r="A56" s="28">
        <v>53</v>
      </c>
      <c r="B56" s="30" t="s">
        <v>48</v>
      </c>
      <c r="C56" s="31" t="s">
        <v>64</v>
      </c>
      <c r="D56" s="32">
        <v>1</v>
      </c>
      <c r="E56" s="33">
        <v>0.5</v>
      </c>
      <c r="F56" s="33">
        <v>0.4</v>
      </c>
      <c r="G56" s="34">
        <v>0</v>
      </c>
      <c r="H56" s="21">
        <f>SUM(D56:G56)</f>
        <v>1.9</v>
      </c>
      <c r="I56" s="31">
        <v>1</v>
      </c>
      <c r="J56" s="35">
        <v>0</v>
      </c>
      <c r="K56" s="34">
        <v>0.5</v>
      </c>
      <c r="L56" s="26">
        <f>SUM(J56:K56)</f>
        <v>0.5</v>
      </c>
      <c r="M56" s="36">
        <f>H56+I56+L56</f>
        <v>3.4</v>
      </c>
      <c r="N56" s="28"/>
      <c r="O56" s="28"/>
      <c r="P56" s="28"/>
      <c r="Q56" s="28"/>
    </row>
    <row r="57" spans="1:17" s="29" customFormat="1" ht="12">
      <c r="A57" s="29">
        <v>54</v>
      </c>
      <c r="B57" s="82" t="s">
        <v>49</v>
      </c>
      <c r="C57" s="98" t="s">
        <v>60</v>
      </c>
      <c r="D57" s="85">
        <v>1</v>
      </c>
      <c r="E57" s="85">
        <v>0.2</v>
      </c>
      <c r="F57" s="85">
        <v>1</v>
      </c>
      <c r="G57" s="90">
        <v>0.9</v>
      </c>
      <c r="H57" s="47">
        <f>SUM(D57:G57)</f>
        <v>3.1</v>
      </c>
      <c r="I57" s="92">
        <v>0</v>
      </c>
      <c r="J57" s="94">
        <v>0.5</v>
      </c>
      <c r="K57" s="90">
        <v>1.5</v>
      </c>
      <c r="L57" s="48">
        <f>SUM(J57:K57)</f>
        <v>2</v>
      </c>
      <c r="M57" s="96">
        <f>H57+I57+L57</f>
        <v>5.1</v>
      </c>
      <c r="N57" s="28"/>
      <c r="O57" s="28"/>
      <c r="P57" s="28"/>
      <c r="Q57" s="28"/>
    </row>
    <row r="58" spans="1:17" s="29" customFormat="1" ht="12">
      <c r="A58" s="29">
        <v>55</v>
      </c>
      <c r="B58" s="84" t="s">
        <v>46</v>
      </c>
      <c r="C58" s="84" t="s">
        <v>64</v>
      </c>
      <c r="D58" s="33">
        <v>0.8</v>
      </c>
      <c r="E58" s="33" t="s">
        <v>65</v>
      </c>
      <c r="F58" s="33">
        <v>0.4</v>
      </c>
      <c r="G58" s="34">
        <v>0.2</v>
      </c>
      <c r="H58" s="50">
        <f>SUM(D58:G58)</f>
        <v>1.4000000000000001</v>
      </c>
      <c r="I58" s="93">
        <v>0.4</v>
      </c>
      <c r="J58" s="35">
        <v>0</v>
      </c>
      <c r="K58" s="34">
        <v>0.5</v>
      </c>
      <c r="L58" s="38">
        <f>SUM(J58:K58)</f>
        <v>0.5</v>
      </c>
      <c r="M58" s="97">
        <f>H58+I58+L58</f>
        <v>2.3000000000000003</v>
      </c>
      <c r="N58" s="28"/>
      <c r="O58" s="28"/>
      <c r="P58" s="28"/>
      <c r="Q58" s="28"/>
    </row>
    <row r="59" spans="3:17" s="29" customFormat="1" ht="12.75" thickBot="1">
      <c r="C59" s="54"/>
      <c r="D59" s="55"/>
      <c r="E59" s="55"/>
      <c r="F59" s="55"/>
      <c r="G59" s="56"/>
      <c r="H59" s="57">
        <f aca="true" t="shared" si="1" ref="H59:M59">AVERAGE(H4:H58)</f>
        <v>2.462</v>
      </c>
      <c r="I59" s="55">
        <f t="shared" si="1"/>
        <v>1.1319999999999997</v>
      </c>
      <c r="J59" s="55"/>
      <c r="K59" s="56"/>
      <c r="L59" s="57">
        <f t="shared" si="1"/>
        <v>2.4799999999999995</v>
      </c>
      <c r="M59" s="58">
        <f t="shared" si="1"/>
        <v>6.073999999999999</v>
      </c>
      <c r="N59" s="28"/>
      <c r="O59" s="28"/>
      <c r="P59" s="28"/>
      <c r="Q59" s="28"/>
    </row>
    <row r="60" spans="8:17" s="29" customFormat="1" ht="12">
      <c r="H60" s="46"/>
      <c r="I60" s="46">
        <v>1.07</v>
      </c>
      <c r="L60" s="46"/>
      <c r="M60" s="29">
        <f>COUNTIF(M4:M58,"&gt;=5")</f>
        <v>36</v>
      </c>
      <c r="N60" s="28"/>
      <c r="O60" s="28"/>
      <c r="P60" s="28"/>
      <c r="Q60" s="28"/>
    </row>
    <row r="61" spans="8:17" s="29" customFormat="1" ht="12">
      <c r="H61" s="46"/>
      <c r="I61" s="46"/>
      <c r="L61" s="46"/>
      <c r="M61" s="29">
        <f>COUNTIF(M4:M58,"&lt;5")</f>
        <v>14</v>
      </c>
      <c r="N61" s="28"/>
      <c r="O61" s="28"/>
      <c r="P61" s="28"/>
      <c r="Q61" s="28"/>
    </row>
    <row r="62" spans="8:17" s="29" customFormat="1" ht="12">
      <c r="H62" s="46"/>
      <c r="I62" s="46"/>
      <c r="L62" s="46"/>
      <c r="M62" s="29">
        <f>COUNTIF(M4:M58,"&gt;=6")</f>
        <v>28</v>
      </c>
      <c r="N62" s="28"/>
      <c r="O62" s="28"/>
      <c r="P62" s="28"/>
      <c r="Q62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B4" sqref="B4:M58"/>
    </sheetView>
  </sheetViews>
  <sheetFormatPr defaultColWidth="9.140625" defaultRowHeight="12.75"/>
  <cols>
    <col min="1" max="1" width="4.421875" style="0" customWidth="1"/>
    <col min="2" max="2" width="16.8515625" style="0" customWidth="1"/>
    <col min="3" max="6" width="3.7109375" style="0" customWidth="1"/>
    <col min="7" max="7" width="5.28125" style="0" customWidth="1"/>
    <col min="8" max="8" width="6.00390625" style="0" customWidth="1"/>
    <col min="9" max="11" width="3.7109375" style="0" customWidth="1"/>
    <col min="12" max="12" width="5.421875" style="0" customWidth="1"/>
    <col min="13" max="13" width="7.00390625" style="0" customWidth="1"/>
  </cols>
  <sheetData>
    <row r="1" spans="1:13" ht="18.75" thickBot="1">
      <c r="A1" s="1"/>
      <c r="B1" s="2" t="s">
        <v>66</v>
      </c>
      <c r="C1" s="1"/>
      <c r="D1" s="1"/>
      <c r="E1" s="1"/>
      <c r="F1" s="1"/>
      <c r="G1" s="3"/>
      <c r="H1" s="3"/>
      <c r="I1" s="1"/>
      <c r="J1" s="1"/>
      <c r="K1" s="1"/>
      <c r="L1" s="3"/>
      <c r="M1" s="3"/>
    </row>
    <row r="2" spans="1:13" s="10" customFormat="1" ht="16.5" thickBot="1">
      <c r="A2" s="62"/>
      <c r="B2" s="63"/>
      <c r="C2" s="64"/>
      <c r="D2" s="59"/>
      <c r="E2" s="59"/>
      <c r="F2" s="59"/>
      <c r="G2" s="16" t="s">
        <v>69</v>
      </c>
      <c r="H2" s="16" t="s">
        <v>70</v>
      </c>
      <c r="I2" s="62"/>
      <c r="J2" s="62"/>
      <c r="K2" s="62"/>
      <c r="L2" s="16" t="s">
        <v>71</v>
      </c>
      <c r="M2" s="18"/>
    </row>
    <row r="3" spans="1:13" ht="13.5" thickBot="1">
      <c r="A3" s="6"/>
      <c r="B3" s="7"/>
      <c r="C3" s="8" t="s">
        <v>54</v>
      </c>
      <c r="D3" s="6" t="s">
        <v>55</v>
      </c>
      <c r="E3" s="6" t="s">
        <v>67</v>
      </c>
      <c r="F3" s="7" t="s">
        <v>68</v>
      </c>
      <c r="G3" s="16"/>
      <c r="H3" s="16"/>
      <c r="I3" s="8" t="s">
        <v>72</v>
      </c>
      <c r="J3" s="7" t="s">
        <v>73</v>
      </c>
      <c r="K3" s="61" t="s">
        <v>74</v>
      </c>
      <c r="L3" s="16"/>
      <c r="M3" s="18" t="s">
        <v>0</v>
      </c>
    </row>
    <row r="4" spans="1:13" ht="12.75">
      <c r="A4" s="20">
        <f>ROW()-3</f>
        <v>1</v>
      </c>
      <c r="B4" s="83" t="s">
        <v>61</v>
      </c>
      <c r="C4" s="86"/>
      <c r="D4" s="20"/>
      <c r="E4" s="20"/>
      <c r="F4" s="91"/>
      <c r="G4" s="21">
        <f>SUM(C4:F4)</f>
        <v>0</v>
      </c>
      <c r="H4" s="26"/>
      <c r="I4" s="95"/>
      <c r="J4" s="20"/>
      <c r="K4" s="20"/>
      <c r="L4" s="60">
        <f>SUM(I4:K4)</f>
        <v>0</v>
      </c>
      <c r="M4" s="36">
        <f>G4+H4+L4</f>
        <v>0</v>
      </c>
    </row>
    <row r="5" spans="1:13" ht="12.75">
      <c r="A5" s="20">
        <f aca="true" t="shared" si="0" ref="A5:A55">ROW()-3</f>
        <v>2</v>
      </c>
      <c r="B5" s="30" t="s">
        <v>1</v>
      </c>
      <c r="C5" s="32"/>
      <c r="D5" s="33"/>
      <c r="E5" s="88"/>
      <c r="F5" s="89"/>
      <c r="G5" s="21">
        <f>SUM(C5:F5)</f>
        <v>0</v>
      </c>
      <c r="H5" s="31"/>
      <c r="I5" s="35"/>
      <c r="J5" s="33"/>
      <c r="K5" s="33"/>
      <c r="L5" s="60">
        <f>SUM(I5:K5)</f>
        <v>0</v>
      </c>
      <c r="M5" s="27">
        <f>G5+H5+L5</f>
        <v>0</v>
      </c>
    </row>
    <row r="6" spans="1:13" ht="12.75">
      <c r="A6" s="20">
        <f t="shared" si="0"/>
        <v>3</v>
      </c>
      <c r="B6" s="30" t="s">
        <v>2</v>
      </c>
      <c r="C6" s="32"/>
      <c r="D6" s="33"/>
      <c r="E6" s="33"/>
      <c r="F6" s="34"/>
      <c r="G6" s="21">
        <f>SUM(C6:F6)</f>
        <v>0</v>
      </c>
      <c r="H6" s="31"/>
      <c r="I6" s="35"/>
      <c r="J6" s="33"/>
      <c r="K6" s="33"/>
      <c r="L6" s="60">
        <f>SUM(I6:K6)</f>
        <v>0</v>
      </c>
      <c r="M6" s="27">
        <f>G6+H6+L6</f>
        <v>0</v>
      </c>
    </row>
    <row r="7" spans="1:13" ht="12.75">
      <c r="A7" s="20">
        <f t="shared" si="0"/>
        <v>4</v>
      </c>
      <c r="B7" s="30" t="s">
        <v>3</v>
      </c>
      <c r="C7" s="32"/>
      <c r="D7" s="33"/>
      <c r="E7" s="33"/>
      <c r="F7" s="34"/>
      <c r="G7" s="21">
        <f>SUM(C7:F7)</f>
        <v>0</v>
      </c>
      <c r="H7" s="31"/>
      <c r="I7" s="35"/>
      <c r="J7" s="33"/>
      <c r="K7" s="33"/>
      <c r="L7" s="60">
        <f>SUM(I7:K7)</f>
        <v>0</v>
      </c>
      <c r="M7" s="27">
        <f>G7+H7+L7</f>
        <v>0</v>
      </c>
    </row>
    <row r="8" spans="1:13" ht="12.75">
      <c r="A8" s="20">
        <f t="shared" si="0"/>
        <v>5</v>
      </c>
      <c r="B8" s="30" t="s">
        <v>4</v>
      </c>
      <c r="C8" s="32"/>
      <c r="D8" s="33"/>
      <c r="E8" s="33"/>
      <c r="F8" s="34"/>
      <c r="G8" s="21">
        <f>SUM(C8:F8)</f>
        <v>0</v>
      </c>
      <c r="H8" s="31"/>
      <c r="I8" s="35"/>
      <c r="J8" s="33"/>
      <c r="K8" s="33"/>
      <c r="L8" s="60">
        <f>SUM(I8:K8)</f>
        <v>0</v>
      </c>
      <c r="M8" s="27">
        <f>G8+H8+L8</f>
        <v>0</v>
      </c>
    </row>
    <row r="9" spans="1:13" ht="12.75">
      <c r="A9" s="20">
        <f t="shared" si="0"/>
        <v>6</v>
      </c>
      <c r="B9" s="30" t="s">
        <v>51</v>
      </c>
      <c r="C9" s="32"/>
      <c r="D9" s="33"/>
      <c r="E9" s="33"/>
      <c r="F9" s="34"/>
      <c r="G9" s="21">
        <f>SUM(C9:F9)</f>
        <v>0</v>
      </c>
      <c r="H9" s="31"/>
      <c r="I9" s="35"/>
      <c r="J9" s="33"/>
      <c r="K9" s="33"/>
      <c r="L9" s="60">
        <f>SUM(I9:K9)</f>
        <v>0</v>
      </c>
      <c r="M9" s="27">
        <f>G9+H9+L9</f>
        <v>0</v>
      </c>
    </row>
    <row r="10" spans="1:13" ht="12.75">
      <c r="A10" s="20">
        <f t="shared" si="0"/>
        <v>7</v>
      </c>
      <c r="B10" s="30" t="s">
        <v>5</v>
      </c>
      <c r="C10" s="32"/>
      <c r="D10" s="33"/>
      <c r="E10" s="33"/>
      <c r="F10" s="34"/>
      <c r="G10" s="21">
        <f>SUM(C10:F10)</f>
        <v>0</v>
      </c>
      <c r="H10" s="31"/>
      <c r="I10" s="35"/>
      <c r="J10" s="33"/>
      <c r="K10" s="33"/>
      <c r="L10" s="60">
        <f>SUM(I10:K10)</f>
        <v>0</v>
      </c>
      <c r="M10" s="27">
        <f>G10+H10+L10</f>
        <v>0</v>
      </c>
    </row>
    <row r="11" spans="1:13" ht="12.75">
      <c r="A11" s="20">
        <f t="shared" si="0"/>
        <v>8</v>
      </c>
      <c r="B11" s="30" t="s">
        <v>6</v>
      </c>
      <c r="C11" s="32"/>
      <c r="D11" s="33"/>
      <c r="E11" s="33"/>
      <c r="F11" s="34"/>
      <c r="G11" s="21">
        <f>SUM(C11:F11)</f>
        <v>0</v>
      </c>
      <c r="H11" s="31"/>
      <c r="I11" s="35"/>
      <c r="J11" s="33"/>
      <c r="K11" s="33"/>
      <c r="L11" s="60">
        <f>SUM(I11:K11)</f>
        <v>0</v>
      </c>
      <c r="M11" s="27">
        <f>G11+H11+L11</f>
        <v>0</v>
      </c>
    </row>
    <row r="12" spans="1:13" ht="12.75">
      <c r="A12" s="20">
        <f t="shared" si="0"/>
        <v>9</v>
      </c>
      <c r="B12" s="30" t="s">
        <v>7</v>
      </c>
      <c r="C12" s="32">
        <v>0.2</v>
      </c>
      <c r="D12" s="33">
        <v>0</v>
      </c>
      <c r="E12" s="33">
        <v>0.4</v>
      </c>
      <c r="F12" s="34">
        <v>0.4</v>
      </c>
      <c r="G12" s="21">
        <f>SUM(C12:F12)</f>
        <v>1</v>
      </c>
      <c r="H12" s="31">
        <v>1.2</v>
      </c>
      <c r="I12" s="35">
        <v>0.5</v>
      </c>
      <c r="J12" s="33">
        <v>1.5</v>
      </c>
      <c r="K12" s="33">
        <v>0.3</v>
      </c>
      <c r="L12" s="60">
        <f>SUM(I12:K12)</f>
        <v>2.3</v>
      </c>
      <c r="M12" s="36">
        <f>G12+H12+L12</f>
        <v>4.5</v>
      </c>
    </row>
    <row r="13" spans="1:13" ht="12.75">
      <c r="A13" s="20">
        <f t="shared" si="0"/>
        <v>10</v>
      </c>
      <c r="B13" s="30" t="s">
        <v>8</v>
      </c>
      <c r="C13" s="40"/>
      <c r="D13" s="41"/>
      <c r="E13" s="41"/>
      <c r="F13" s="42"/>
      <c r="G13" s="43">
        <f>SUM(C13:F13)</f>
        <v>0</v>
      </c>
      <c r="H13" s="39"/>
      <c r="I13" s="44"/>
      <c r="J13" s="41"/>
      <c r="K13" s="41"/>
      <c r="L13" s="65">
        <f>SUM(I13:K13)</f>
        <v>0</v>
      </c>
      <c r="M13" s="36">
        <f>G13+H13+L13</f>
        <v>0</v>
      </c>
    </row>
    <row r="14" spans="1:13" ht="12.75">
      <c r="A14" s="20">
        <f t="shared" si="0"/>
        <v>11</v>
      </c>
      <c r="B14" s="30" t="s">
        <v>9</v>
      </c>
      <c r="C14" s="32"/>
      <c r="D14" s="33"/>
      <c r="E14" s="33"/>
      <c r="F14" s="34"/>
      <c r="G14" s="21">
        <f>SUM(C14:F14)</f>
        <v>0</v>
      </c>
      <c r="H14" s="31"/>
      <c r="I14" s="35"/>
      <c r="J14" s="33"/>
      <c r="K14" s="33"/>
      <c r="L14" s="60">
        <f>SUM(I14:K14)</f>
        <v>0</v>
      </c>
      <c r="M14" s="27">
        <f>G14+H14+L14</f>
        <v>0</v>
      </c>
    </row>
    <row r="15" spans="1:13" ht="12.75">
      <c r="A15" s="20">
        <f t="shared" si="0"/>
        <v>12</v>
      </c>
      <c r="B15" s="30" t="s">
        <v>10</v>
      </c>
      <c r="C15" s="32"/>
      <c r="D15" s="33"/>
      <c r="E15" s="33"/>
      <c r="F15" s="34"/>
      <c r="G15" s="21">
        <f>SUM(C15:F15)</f>
        <v>0</v>
      </c>
      <c r="H15" s="31"/>
      <c r="I15" s="35"/>
      <c r="J15" s="33"/>
      <c r="K15" s="33"/>
      <c r="L15" s="60">
        <f>SUM(I15:K15)</f>
        <v>0</v>
      </c>
      <c r="M15" s="27">
        <f>G15+H15+L15</f>
        <v>0</v>
      </c>
    </row>
    <row r="16" spans="1:13" ht="12.75">
      <c r="A16" s="20">
        <f t="shared" si="0"/>
        <v>13</v>
      </c>
      <c r="B16" s="30" t="s">
        <v>11</v>
      </c>
      <c r="C16" s="32"/>
      <c r="D16" s="33"/>
      <c r="E16" s="33"/>
      <c r="F16" s="34"/>
      <c r="G16" s="21">
        <f>SUM(C16:F16)</f>
        <v>0</v>
      </c>
      <c r="H16" s="31"/>
      <c r="I16" s="35"/>
      <c r="J16" s="33"/>
      <c r="K16" s="33"/>
      <c r="L16" s="60">
        <f>SUM(I16:K16)</f>
        <v>0</v>
      </c>
      <c r="M16" s="27">
        <f>G16+H16+L16</f>
        <v>0</v>
      </c>
    </row>
    <row r="17" spans="1:13" ht="12.75">
      <c r="A17" s="20">
        <f t="shared" si="0"/>
        <v>14</v>
      </c>
      <c r="B17" s="30" t="s">
        <v>12</v>
      </c>
      <c r="C17" s="32"/>
      <c r="D17" s="33"/>
      <c r="E17" s="33"/>
      <c r="F17" s="34"/>
      <c r="G17" s="21">
        <f>SUM(C17:F17)</f>
        <v>0</v>
      </c>
      <c r="H17" s="31"/>
      <c r="I17" s="35"/>
      <c r="J17" s="33"/>
      <c r="K17" s="33"/>
      <c r="L17" s="60">
        <f>SUM(I17:K17)</f>
        <v>0</v>
      </c>
      <c r="M17" s="27">
        <f>G17+H17+L17</f>
        <v>0</v>
      </c>
    </row>
    <row r="18" spans="1:13" ht="12.75">
      <c r="A18" s="20">
        <f t="shared" si="0"/>
        <v>15</v>
      </c>
      <c r="B18" s="30" t="s">
        <v>13</v>
      </c>
      <c r="C18" s="32"/>
      <c r="D18" s="33"/>
      <c r="E18" s="33"/>
      <c r="F18" s="34"/>
      <c r="G18" s="21">
        <f>SUM(C18:F18)</f>
        <v>0</v>
      </c>
      <c r="H18" s="31"/>
      <c r="I18" s="35"/>
      <c r="J18" s="33"/>
      <c r="K18" s="33"/>
      <c r="L18" s="60">
        <f>SUM(I18:K18)</f>
        <v>0</v>
      </c>
      <c r="M18" s="27">
        <f>G18+H18+L18</f>
        <v>0</v>
      </c>
    </row>
    <row r="19" spans="1:13" ht="12.75">
      <c r="A19" s="20">
        <f t="shared" si="0"/>
        <v>16</v>
      </c>
      <c r="B19" s="30" t="s">
        <v>15</v>
      </c>
      <c r="C19" s="32">
        <v>0.4</v>
      </c>
      <c r="D19" s="33" t="s">
        <v>62</v>
      </c>
      <c r="E19" s="33">
        <v>0</v>
      </c>
      <c r="F19" s="34">
        <v>0</v>
      </c>
      <c r="G19" s="21">
        <f>SUM(C19:F19)</f>
        <v>0.4</v>
      </c>
      <c r="H19" s="31">
        <v>1.2</v>
      </c>
      <c r="I19" s="35">
        <v>0</v>
      </c>
      <c r="J19" s="33">
        <v>0</v>
      </c>
      <c r="K19" s="33">
        <v>0</v>
      </c>
      <c r="L19" s="60">
        <f>SUM(I19:K19)</f>
        <v>0</v>
      </c>
      <c r="M19" s="36">
        <f>G19+H19+L19</f>
        <v>1.6</v>
      </c>
    </row>
    <row r="20" spans="1:13" ht="12.75">
      <c r="A20" s="20">
        <f t="shared" si="0"/>
        <v>17</v>
      </c>
      <c r="B20" s="30" t="s">
        <v>16</v>
      </c>
      <c r="C20" s="32"/>
      <c r="D20" s="33"/>
      <c r="E20" s="33"/>
      <c r="F20" s="34"/>
      <c r="G20" s="21">
        <f>SUM(C20:F20)</f>
        <v>0</v>
      </c>
      <c r="H20" s="31"/>
      <c r="I20" s="35"/>
      <c r="J20" s="33"/>
      <c r="K20" s="33"/>
      <c r="L20" s="60">
        <f>SUM(I20:K20)</f>
        <v>0</v>
      </c>
      <c r="M20" s="27">
        <f>G20+H20+L20</f>
        <v>0</v>
      </c>
    </row>
    <row r="21" spans="1:13" ht="12.75">
      <c r="A21" s="20">
        <f t="shared" si="0"/>
        <v>18</v>
      </c>
      <c r="B21" s="30" t="s">
        <v>17</v>
      </c>
      <c r="C21" s="32"/>
      <c r="D21" s="33"/>
      <c r="E21" s="33"/>
      <c r="F21" s="34"/>
      <c r="G21" s="21">
        <f>SUM(C21:F21)</f>
        <v>0</v>
      </c>
      <c r="H21" s="31"/>
      <c r="I21" s="35"/>
      <c r="J21" s="33"/>
      <c r="K21" s="33"/>
      <c r="L21" s="60">
        <f>SUM(I21:K21)</f>
        <v>0</v>
      </c>
      <c r="M21" s="27">
        <f>G21+H21+L21</f>
        <v>0</v>
      </c>
    </row>
    <row r="22" spans="1:13" ht="12.75">
      <c r="A22" s="20">
        <f t="shared" si="0"/>
        <v>19</v>
      </c>
      <c r="B22" s="30" t="s">
        <v>18</v>
      </c>
      <c r="C22" s="40"/>
      <c r="D22" s="41"/>
      <c r="E22" s="41"/>
      <c r="F22" s="42"/>
      <c r="G22" s="43">
        <f>SUM(C22:F22)</f>
        <v>0</v>
      </c>
      <c r="H22" s="39"/>
      <c r="I22" s="44"/>
      <c r="J22" s="41"/>
      <c r="K22" s="41"/>
      <c r="L22" s="65">
        <f>SUM(I22:K22)</f>
        <v>0</v>
      </c>
      <c r="M22" s="36">
        <f>G22+H22+L22</f>
        <v>0</v>
      </c>
    </row>
    <row r="23" spans="1:13" ht="12.75">
      <c r="A23" s="20">
        <f t="shared" si="0"/>
        <v>20</v>
      </c>
      <c r="B23" s="30" t="s">
        <v>19</v>
      </c>
      <c r="C23" s="32">
        <v>0.3</v>
      </c>
      <c r="D23" s="33" t="s">
        <v>62</v>
      </c>
      <c r="E23" s="33">
        <v>0</v>
      </c>
      <c r="F23" s="34">
        <v>0.2</v>
      </c>
      <c r="G23" s="21">
        <f>SUM(C23:F23)</f>
        <v>0.5</v>
      </c>
      <c r="H23" s="31">
        <v>0</v>
      </c>
      <c r="I23" s="35">
        <v>0</v>
      </c>
      <c r="J23" s="33">
        <v>0</v>
      </c>
      <c r="K23" s="33">
        <v>0</v>
      </c>
      <c r="L23" s="60">
        <f>SUM(I23:K23)</f>
        <v>0</v>
      </c>
      <c r="M23" s="36">
        <f>G23+H23+L23</f>
        <v>0.5</v>
      </c>
    </row>
    <row r="24" spans="1:13" ht="12.75">
      <c r="A24" s="20">
        <f t="shared" si="0"/>
        <v>21</v>
      </c>
      <c r="B24" s="37" t="s">
        <v>20</v>
      </c>
      <c r="C24" s="32"/>
      <c r="D24" s="33"/>
      <c r="E24" s="33"/>
      <c r="F24" s="34"/>
      <c r="G24" s="21">
        <f>SUM(C24:F24)</f>
        <v>0</v>
      </c>
      <c r="H24" s="31"/>
      <c r="I24" s="35"/>
      <c r="J24" s="33"/>
      <c r="K24" s="33"/>
      <c r="L24" s="60">
        <f>SUM(I24:K24)</f>
        <v>0</v>
      </c>
      <c r="M24" s="27">
        <f>G24+H24+L24</f>
        <v>0</v>
      </c>
    </row>
    <row r="25" spans="1:13" ht="12.75">
      <c r="A25" s="20">
        <f t="shared" si="0"/>
        <v>22</v>
      </c>
      <c r="B25" s="30" t="s">
        <v>21</v>
      </c>
      <c r="C25" s="32"/>
      <c r="D25" s="33"/>
      <c r="E25" s="33"/>
      <c r="F25" s="34"/>
      <c r="G25" s="21">
        <f>SUM(C25:F25)</f>
        <v>0</v>
      </c>
      <c r="H25" s="31"/>
      <c r="I25" s="35"/>
      <c r="J25" s="33"/>
      <c r="K25" s="33"/>
      <c r="L25" s="60">
        <f>SUM(I25:K25)</f>
        <v>0</v>
      </c>
      <c r="M25" s="27">
        <f>G25+H25+L25</f>
        <v>0</v>
      </c>
    </row>
    <row r="26" spans="1:13" ht="12.75">
      <c r="A26" s="20">
        <f t="shared" si="0"/>
        <v>23</v>
      </c>
      <c r="B26" s="30" t="s">
        <v>22</v>
      </c>
      <c r="C26" s="32">
        <v>0</v>
      </c>
      <c r="D26" s="33" t="s">
        <v>62</v>
      </c>
      <c r="E26" s="33">
        <v>0</v>
      </c>
      <c r="F26" s="34">
        <v>0.4</v>
      </c>
      <c r="G26" s="21">
        <f>SUM(C26:F26)</f>
        <v>0.4</v>
      </c>
      <c r="H26" s="31">
        <v>1</v>
      </c>
      <c r="I26" s="35">
        <v>1.5</v>
      </c>
      <c r="J26" s="33">
        <v>1.5</v>
      </c>
      <c r="K26" s="33">
        <v>1.2</v>
      </c>
      <c r="L26" s="60">
        <f>SUM(I26:K26)</f>
        <v>4.2</v>
      </c>
      <c r="M26" s="36">
        <f>G26+H26+L26</f>
        <v>5.6</v>
      </c>
    </row>
    <row r="27" spans="1:13" ht="12.75">
      <c r="A27" s="20">
        <f t="shared" si="0"/>
        <v>24</v>
      </c>
      <c r="B27" s="30" t="s">
        <v>14</v>
      </c>
      <c r="C27" s="32"/>
      <c r="D27" s="33"/>
      <c r="E27" s="33"/>
      <c r="F27" s="34"/>
      <c r="G27" s="21">
        <f>SUM(C27:F27)</f>
        <v>0</v>
      </c>
      <c r="H27" s="31"/>
      <c r="I27" s="35"/>
      <c r="J27" s="33"/>
      <c r="K27" s="33"/>
      <c r="L27" s="60">
        <f>SUM(I27:K27)</f>
        <v>0</v>
      </c>
      <c r="M27" s="27">
        <f>G27+H27+L27</f>
        <v>0</v>
      </c>
    </row>
    <row r="28" spans="1:13" ht="12.75">
      <c r="A28" s="20">
        <f t="shared" si="0"/>
        <v>25</v>
      </c>
      <c r="B28" s="30" t="s">
        <v>23</v>
      </c>
      <c r="C28" s="32">
        <v>0</v>
      </c>
      <c r="D28" s="33">
        <v>0.8</v>
      </c>
      <c r="E28" s="33">
        <v>0</v>
      </c>
      <c r="F28" s="34">
        <v>0</v>
      </c>
      <c r="G28" s="21">
        <f>SUM(C28:F28)</f>
        <v>0.8</v>
      </c>
      <c r="H28" s="31">
        <v>0.5</v>
      </c>
      <c r="I28" s="35" t="s">
        <v>62</v>
      </c>
      <c r="J28" s="33" t="s">
        <v>62</v>
      </c>
      <c r="K28" s="33" t="s">
        <v>62</v>
      </c>
      <c r="L28" s="60">
        <f>SUM(I28:K28)</f>
        <v>0</v>
      </c>
      <c r="M28" s="36">
        <f>G28+H28+L28</f>
        <v>1.3</v>
      </c>
    </row>
    <row r="29" spans="1:13" ht="12.75">
      <c r="A29" s="20">
        <f t="shared" si="0"/>
        <v>26</v>
      </c>
      <c r="B29" s="30" t="s">
        <v>24</v>
      </c>
      <c r="C29" s="40"/>
      <c r="D29" s="41"/>
      <c r="E29" s="41"/>
      <c r="F29" s="42"/>
      <c r="G29" s="43"/>
      <c r="H29" s="39"/>
      <c r="I29" s="44"/>
      <c r="J29" s="41"/>
      <c r="K29" s="41"/>
      <c r="L29" s="65">
        <f>SUM(I29:K29)</f>
        <v>0</v>
      </c>
      <c r="M29" s="45"/>
    </row>
    <row r="30" spans="1:13" ht="12.75">
      <c r="A30" s="20">
        <f t="shared" si="0"/>
        <v>27</v>
      </c>
      <c r="B30" s="30" t="s">
        <v>25</v>
      </c>
      <c r="C30" s="32"/>
      <c r="D30" s="33"/>
      <c r="E30" s="33"/>
      <c r="F30" s="34"/>
      <c r="G30" s="21">
        <f>SUM(C30:F30)</f>
        <v>0</v>
      </c>
      <c r="H30" s="31"/>
      <c r="I30" s="35"/>
      <c r="J30" s="33"/>
      <c r="K30" s="33"/>
      <c r="L30" s="60">
        <f>SUM(I30:K30)</f>
        <v>0</v>
      </c>
      <c r="M30" s="27">
        <f>G30+H30+L30</f>
        <v>0</v>
      </c>
    </row>
    <row r="31" spans="1:13" ht="12.75">
      <c r="A31" s="20">
        <f t="shared" si="0"/>
        <v>28</v>
      </c>
      <c r="B31" s="30" t="s">
        <v>26</v>
      </c>
      <c r="C31" s="32">
        <v>0</v>
      </c>
      <c r="D31" s="33" t="s">
        <v>62</v>
      </c>
      <c r="E31" s="33">
        <v>0</v>
      </c>
      <c r="F31" s="34">
        <v>0</v>
      </c>
      <c r="G31" s="21">
        <f>SUM(C31:F31)</f>
        <v>0</v>
      </c>
      <c r="H31" s="31">
        <v>1.5</v>
      </c>
      <c r="I31" s="35" t="s">
        <v>62</v>
      </c>
      <c r="J31" s="33">
        <v>1.5</v>
      </c>
      <c r="K31" s="33">
        <v>0</v>
      </c>
      <c r="L31" s="60">
        <f>SUM(I31:K31)</f>
        <v>1.5</v>
      </c>
      <c r="M31" s="36">
        <f>G31+H31+L31</f>
        <v>3</v>
      </c>
    </row>
    <row r="32" spans="1:13" ht="12.75">
      <c r="A32" s="20">
        <f t="shared" si="0"/>
        <v>29</v>
      </c>
      <c r="B32" s="30" t="s">
        <v>27</v>
      </c>
      <c r="C32" s="32">
        <v>0</v>
      </c>
      <c r="D32" s="33">
        <v>0</v>
      </c>
      <c r="E32" s="33">
        <v>0</v>
      </c>
      <c r="F32" s="34" t="s">
        <v>62</v>
      </c>
      <c r="G32" s="21">
        <f>SUM(C32:F32)</f>
        <v>0</v>
      </c>
      <c r="H32" s="31">
        <v>1.5</v>
      </c>
      <c r="I32" s="35">
        <v>0.5</v>
      </c>
      <c r="J32" s="33">
        <v>1.5</v>
      </c>
      <c r="K32" s="33">
        <v>0.3</v>
      </c>
      <c r="L32" s="60">
        <f>SUM(I32:K32)</f>
        <v>2.3</v>
      </c>
      <c r="M32" s="36">
        <f>G32+H32+L32</f>
        <v>3.8</v>
      </c>
    </row>
    <row r="33" spans="1:13" ht="12.75">
      <c r="A33" s="20">
        <f t="shared" si="0"/>
        <v>30</v>
      </c>
      <c r="B33" s="30" t="s">
        <v>28</v>
      </c>
      <c r="C33" s="32"/>
      <c r="D33" s="33"/>
      <c r="E33" s="33"/>
      <c r="F33" s="34"/>
      <c r="G33" s="21">
        <f>SUM(C33:F33)</f>
        <v>0</v>
      </c>
      <c r="H33" s="31"/>
      <c r="I33" s="35"/>
      <c r="J33" s="33"/>
      <c r="K33" s="33"/>
      <c r="L33" s="60">
        <f>SUM(I33:K33)</f>
        <v>0</v>
      </c>
      <c r="M33" s="66">
        <f>G33+H33+L33</f>
        <v>0</v>
      </c>
    </row>
    <row r="34" spans="1:13" ht="12.75">
      <c r="A34" s="20">
        <f t="shared" si="0"/>
        <v>31</v>
      </c>
      <c r="B34" s="30" t="s">
        <v>29</v>
      </c>
      <c r="C34" s="32"/>
      <c r="D34" s="33"/>
      <c r="E34" s="33"/>
      <c r="F34" s="34"/>
      <c r="G34" s="21">
        <f>SUM(C34:F34)</f>
        <v>0</v>
      </c>
      <c r="H34" s="31"/>
      <c r="I34" s="35"/>
      <c r="J34" s="33"/>
      <c r="K34" s="33"/>
      <c r="L34" s="60">
        <f>SUM(I34:K34)</f>
        <v>0</v>
      </c>
      <c r="M34" s="27">
        <f>G34+H34+L34</f>
        <v>0</v>
      </c>
    </row>
    <row r="35" spans="1:13" ht="12.75">
      <c r="A35" s="20">
        <f t="shared" si="0"/>
        <v>32</v>
      </c>
      <c r="B35" s="37" t="s">
        <v>53</v>
      </c>
      <c r="C35" s="32"/>
      <c r="D35" s="33"/>
      <c r="E35" s="33"/>
      <c r="F35" s="34"/>
      <c r="G35" s="21">
        <f>SUM(C35:F35)</f>
        <v>0</v>
      </c>
      <c r="H35" s="31"/>
      <c r="I35" s="35"/>
      <c r="J35" s="33"/>
      <c r="K35" s="33"/>
      <c r="L35" s="60">
        <f>SUM(I35:K35)</f>
        <v>0</v>
      </c>
      <c r="M35" s="27">
        <f>G35+H35+L35</f>
        <v>0</v>
      </c>
    </row>
    <row r="36" spans="1:13" ht="12.75">
      <c r="A36" s="20">
        <f t="shared" si="0"/>
        <v>33</v>
      </c>
      <c r="B36" s="30" t="s">
        <v>30</v>
      </c>
      <c r="C36" s="40"/>
      <c r="D36" s="41"/>
      <c r="E36" s="41"/>
      <c r="F36" s="42"/>
      <c r="G36" s="43">
        <f>SUM(C36:F36)</f>
        <v>0</v>
      </c>
      <c r="H36" s="39"/>
      <c r="I36" s="44"/>
      <c r="J36" s="41"/>
      <c r="K36" s="41"/>
      <c r="L36" s="65">
        <f>SUM(I36:K36)</f>
        <v>0</v>
      </c>
      <c r="M36" s="36">
        <f>G36+H36+L36</f>
        <v>0</v>
      </c>
    </row>
    <row r="37" spans="1:13" ht="12.75">
      <c r="A37" s="20">
        <f t="shared" si="0"/>
        <v>34</v>
      </c>
      <c r="B37" s="37" t="s">
        <v>63</v>
      </c>
      <c r="C37" s="87"/>
      <c r="D37" s="28"/>
      <c r="E37" s="28"/>
      <c r="F37" s="49"/>
      <c r="G37" s="21">
        <f>SUM(C37:F37)</f>
        <v>0</v>
      </c>
      <c r="H37" s="38"/>
      <c r="I37" s="52"/>
      <c r="J37" s="28"/>
      <c r="K37" s="28"/>
      <c r="L37" s="60">
        <f>SUM(I37:K37)</f>
        <v>0</v>
      </c>
      <c r="M37" s="27">
        <f>G37+H37+L37</f>
        <v>0</v>
      </c>
    </row>
    <row r="38" spans="1:13" ht="12.75">
      <c r="A38" s="20">
        <f t="shared" si="0"/>
        <v>35</v>
      </c>
      <c r="B38" s="30" t="s">
        <v>31</v>
      </c>
      <c r="C38" s="32">
        <v>0</v>
      </c>
      <c r="D38" s="33">
        <v>0</v>
      </c>
      <c r="E38" s="33">
        <v>0</v>
      </c>
      <c r="F38" s="34">
        <v>0</v>
      </c>
      <c r="G38" s="21">
        <f>SUM(C38:F38)</f>
        <v>0</v>
      </c>
      <c r="H38" s="31"/>
      <c r="I38" s="35"/>
      <c r="J38" s="33"/>
      <c r="K38" s="33"/>
      <c r="L38" s="60">
        <f>SUM(I38:K38)</f>
        <v>0</v>
      </c>
      <c r="M38" s="36">
        <f>G38+H38+L38</f>
        <v>0</v>
      </c>
    </row>
    <row r="39" spans="1:13" ht="12.75">
      <c r="A39" s="20">
        <f t="shared" si="0"/>
        <v>36</v>
      </c>
      <c r="B39" s="30" t="s">
        <v>32</v>
      </c>
      <c r="C39" s="32">
        <v>0.7</v>
      </c>
      <c r="D39" s="33">
        <v>0.7</v>
      </c>
      <c r="E39" s="33">
        <v>0</v>
      </c>
      <c r="F39" s="34">
        <v>0.3</v>
      </c>
      <c r="G39" s="21">
        <f>SUM(C39:F39)</f>
        <v>1.7</v>
      </c>
      <c r="H39" s="31">
        <v>1.5</v>
      </c>
      <c r="I39" s="35">
        <v>1.5</v>
      </c>
      <c r="J39" s="33">
        <v>0.3</v>
      </c>
      <c r="K39" s="33">
        <v>0</v>
      </c>
      <c r="L39" s="60">
        <f>SUM(I39:K39)</f>
        <v>1.8</v>
      </c>
      <c r="M39" s="36">
        <f>G39+H39+L39</f>
        <v>5</v>
      </c>
    </row>
    <row r="40" spans="1:13" ht="12.75">
      <c r="A40" s="20">
        <f t="shared" si="0"/>
        <v>37</v>
      </c>
      <c r="B40" s="30" t="s">
        <v>33</v>
      </c>
      <c r="C40" s="32"/>
      <c r="D40" s="33"/>
      <c r="E40" s="33"/>
      <c r="F40" s="34"/>
      <c r="G40" s="21">
        <f>SUM(C40:F40)</f>
        <v>0</v>
      </c>
      <c r="H40" s="31"/>
      <c r="I40" s="35"/>
      <c r="J40" s="33"/>
      <c r="K40" s="33"/>
      <c r="L40" s="60">
        <f>SUM(I40:K40)</f>
        <v>0</v>
      </c>
      <c r="M40" s="27">
        <f>G40+H40+L40</f>
        <v>0</v>
      </c>
    </row>
    <row r="41" spans="1:13" ht="12.75">
      <c r="A41" s="20">
        <f t="shared" si="0"/>
        <v>38</v>
      </c>
      <c r="B41" s="30" t="s">
        <v>34</v>
      </c>
      <c r="C41" s="32" t="s">
        <v>62</v>
      </c>
      <c r="D41" s="33" t="s">
        <v>62</v>
      </c>
      <c r="E41" s="33">
        <v>0</v>
      </c>
      <c r="F41" s="34">
        <v>0</v>
      </c>
      <c r="G41" s="21">
        <f>SUM(C41:F41)</f>
        <v>0</v>
      </c>
      <c r="H41" s="31">
        <v>1.4</v>
      </c>
      <c r="I41" s="35">
        <v>0</v>
      </c>
      <c r="J41" s="33">
        <v>0.3</v>
      </c>
      <c r="K41" s="33">
        <v>0</v>
      </c>
      <c r="L41" s="60">
        <f>SUM(I41:K41)</f>
        <v>0.3</v>
      </c>
      <c r="M41" s="36">
        <f>G41+H41+L41</f>
        <v>1.7</v>
      </c>
    </row>
    <row r="42" spans="1:13" ht="12.75">
      <c r="A42" s="20">
        <f t="shared" si="0"/>
        <v>39</v>
      </c>
      <c r="B42" s="30" t="s">
        <v>35</v>
      </c>
      <c r="C42" s="32"/>
      <c r="D42" s="33"/>
      <c r="E42" s="33"/>
      <c r="F42" s="34"/>
      <c r="G42" s="21">
        <f>SUM(C42:F42)</f>
        <v>0</v>
      </c>
      <c r="H42" s="31"/>
      <c r="I42" s="35"/>
      <c r="J42" s="33"/>
      <c r="K42" s="33"/>
      <c r="L42" s="60">
        <f>SUM(I42:K42)</f>
        <v>0</v>
      </c>
      <c r="M42" s="27">
        <f>G42+H42+L42</f>
        <v>0</v>
      </c>
    </row>
    <row r="43" spans="1:13" ht="12.75">
      <c r="A43" s="20">
        <f t="shared" si="0"/>
        <v>40</v>
      </c>
      <c r="B43" s="30" t="s">
        <v>36</v>
      </c>
      <c r="C43" s="32"/>
      <c r="D43" s="33"/>
      <c r="E43" s="33"/>
      <c r="F43" s="34"/>
      <c r="G43" s="21">
        <f>SUM(C43:F43)</f>
        <v>0</v>
      </c>
      <c r="H43" s="31"/>
      <c r="I43" s="35"/>
      <c r="J43" s="33"/>
      <c r="K43" s="33"/>
      <c r="L43" s="60">
        <f>SUM(I43:K43)</f>
        <v>0</v>
      </c>
      <c r="M43" s="27">
        <f>G43+H43+L43</f>
        <v>0</v>
      </c>
    </row>
    <row r="44" spans="1:13" ht="12.75">
      <c r="A44" s="20">
        <f t="shared" si="0"/>
        <v>41</v>
      </c>
      <c r="B44" s="30" t="s">
        <v>37</v>
      </c>
      <c r="C44" s="32" t="s">
        <v>62</v>
      </c>
      <c r="D44" s="33" t="s">
        <v>62</v>
      </c>
      <c r="E44" s="33" t="s">
        <v>62</v>
      </c>
      <c r="F44" s="34" t="s">
        <v>62</v>
      </c>
      <c r="G44" s="21">
        <f>SUM(C44:F44)</f>
        <v>0</v>
      </c>
      <c r="H44" s="31">
        <v>1.2</v>
      </c>
      <c r="I44" s="35">
        <v>0</v>
      </c>
      <c r="J44" s="33">
        <v>1</v>
      </c>
      <c r="K44" s="33">
        <v>0.3</v>
      </c>
      <c r="L44" s="60">
        <f>SUM(I44:K44)</f>
        <v>1.3</v>
      </c>
      <c r="M44" s="36">
        <f>G44+H44+L44</f>
        <v>2.5</v>
      </c>
    </row>
    <row r="45" spans="1:13" ht="12.75">
      <c r="A45" s="28">
        <f t="shared" si="0"/>
        <v>42</v>
      </c>
      <c r="B45" s="30" t="s">
        <v>38</v>
      </c>
      <c r="C45" s="32"/>
      <c r="D45" s="33"/>
      <c r="E45" s="33"/>
      <c r="F45" s="34"/>
      <c r="G45" s="21">
        <f>SUM(C45:F45)</f>
        <v>0</v>
      </c>
      <c r="H45" s="31"/>
      <c r="I45" s="35"/>
      <c r="J45" s="33"/>
      <c r="K45" s="33"/>
      <c r="L45" s="60">
        <f>SUM(I45:K45)</f>
        <v>0</v>
      </c>
      <c r="M45" s="27">
        <f>G45+H45+L45</f>
        <v>0</v>
      </c>
    </row>
    <row r="46" spans="1:13" ht="12.75">
      <c r="A46" s="28">
        <f t="shared" si="0"/>
        <v>43</v>
      </c>
      <c r="B46" s="30" t="s">
        <v>50</v>
      </c>
      <c r="C46" s="40"/>
      <c r="D46" s="41"/>
      <c r="E46" s="41"/>
      <c r="F46" s="42"/>
      <c r="G46" s="43"/>
      <c r="H46" s="39"/>
      <c r="I46" s="44"/>
      <c r="J46" s="41"/>
      <c r="K46" s="41"/>
      <c r="L46" s="60">
        <f>SUM(I46:K46)</f>
        <v>0</v>
      </c>
      <c r="M46" s="45"/>
    </row>
    <row r="47" spans="1:13" ht="12.75">
      <c r="A47" s="28">
        <f t="shared" si="0"/>
        <v>44</v>
      </c>
      <c r="B47" s="37" t="s">
        <v>39</v>
      </c>
      <c r="C47" s="32"/>
      <c r="D47" s="33"/>
      <c r="E47" s="33"/>
      <c r="F47" s="34"/>
      <c r="G47" s="21">
        <f>SUM(C47:F47)</f>
        <v>0</v>
      </c>
      <c r="H47" s="31"/>
      <c r="I47" s="35"/>
      <c r="J47" s="33"/>
      <c r="K47" s="33"/>
      <c r="L47" s="60">
        <f>SUM(I47:K47)</f>
        <v>0</v>
      </c>
      <c r="M47" s="27">
        <f>G47+H47+L47</f>
        <v>0</v>
      </c>
    </row>
    <row r="48" spans="1:13" ht="12.75">
      <c r="A48" s="28">
        <f t="shared" si="0"/>
        <v>45</v>
      </c>
      <c r="B48" s="30" t="s">
        <v>40</v>
      </c>
      <c r="C48" s="32"/>
      <c r="D48" s="33"/>
      <c r="E48" s="33"/>
      <c r="F48" s="34"/>
      <c r="G48" s="21">
        <f>SUM(C48:F48)</f>
        <v>0</v>
      </c>
      <c r="H48" s="31"/>
      <c r="I48" s="35"/>
      <c r="J48" s="33"/>
      <c r="K48" s="33"/>
      <c r="L48" s="60">
        <f>SUM(I48:K48)</f>
        <v>0</v>
      </c>
      <c r="M48" s="27">
        <f>G48+H48+L48</f>
        <v>0</v>
      </c>
    </row>
    <row r="49" spans="1:13" ht="12.75">
      <c r="A49" s="28">
        <f t="shared" si="0"/>
        <v>46</v>
      </c>
      <c r="B49" s="30" t="s">
        <v>41</v>
      </c>
      <c r="C49" s="32"/>
      <c r="D49" s="33"/>
      <c r="E49" s="33"/>
      <c r="F49" s="34"/>
      <c r="G49" s="21">
        <f>SUM(C49:F49)</f>
        <v>0</v>
      </c>
      <c r="H49" s="31"/>
      <c r="I49" s="35"/>
      <c r="J49" s="33"/>
      <c r="K49" s="33"/>
      <c r="L49" s="60">
        <f>SUM(I49:K49)</f>
        <v>0</v>
      </c>
      <c r="M49" s="27">
        <f>G49+H49+L49</f>
        <v>0</v>
      </c>
    </row>
    <row r="50" spans="1:13" ht="12.75">
      <c r="A50" s="28">
        <f t="shared" si="0"/>
        <v>47</v>
      </c>
      <c r="B50" s="30" t="s">
        <v>42</v>
      </c>
      <c r="C50" s="32"/>
      <c r="D50" s="33"/>
      <c r="E50" s="33"/>
      <c r="F50" s="34"/>
      <c r="G50" s="21">
        <f>SUM(C50:F50)</f>
        <v>0</v>
      </c>
      <c r="H50" s="31"/>
      <c r="I50" s="35"/>
      <c r="J50" s="33"/>
      <c r="K50" s="33"/>
      <c r="L50" s="60">
        <f>SUM(I50:K50)</f>
        <v>0</v>
      </c>
      <c r="M50" s="27">
        <f>G50+H50+L50</f>
        <v>0</v>
      </c>
    </row>
    <row r="51" spans="1:13" ht="12.75">
      <c r="A51" s="28">
        <f t="shared" si="0"/>
        <v>48</v>
      </c>
      <c r="B51" s="30" t="s">
        <v>43</v>
      </c>
      <c r="C51" s="32"/>
      <c r="D51" s="33"/>
      <c r="E51" s="33"/>
      <c r="F51" s="34"/>
      <c r="G51" s="21">
        <f>SUM(C51:F51)</f>
        <v>0</v>
      </c>
      <c r="H51" s="31"/>
      <c r="I51" s="35"/>
      <c r="J51" s="33"/>
      <c r="K51" s="33"/>
      <c r="L51" s="60">
        <f>SUM(I51:K51)</f>
        <v>0</v>
      </c>
      <c r="M51" s="27">
        <f>G51+H51+L51</f>
        <v>0</v>
      </c>
    </row>
    <row r="52" spans="1:13" ht="12.75">
      <c r="A52" s="28">
        <f t="shared" si="0"/>
        <v>49</v>
      </c>
      <c r="B52" s="30" t="s">
        <v>52</v>
      </c>
      <c r="C52" s="32"/>
      <c r="D52" s="33"/>
      <c r="E52" s="33"/>
      <c r="F52" s="34"/>
      <c r="G52" s="21">
        <f>SUM(C52:F52)</f>
        <v>0</v>
      </c>
      <c r="H52" s="31"/>
      <c r="I52" s="35"/>
      <c r="J52" s="33"/>
      <c r="K52" s="33"/>
      <c r="L52" s="60">
        <f>SUM(I52:K52)</f>
        <v>0</v>
      </c>
      <c r="M52" s="27">
        <f>G52+H52+L52</f>
        <v>0</v>
      </c>
    </row>
    <row r="53" spans="1:13" ht="12.75">
      <c r="A53" s="28">
        <f t="shared" si="0"/>
        <v>50</v>
      </c>
      <c r="B53" s="30" t="s">
        <v>44</v>
      </c>
      <c r="C53" s="32"/>
      <c r="D53" s="33"/>
      <c r="E53" s="33"/>
      <c r="F53" s="34"/>
      <c r="G53" s="21">
        <f>SUM(C53:F53)</f>
        <v>0</v>
      </c>
      <c r="H53" s="31"/>
      <c r="I53" s="35"/>
      <c r="J53" s="33"/>
      <c r="K53" s="33"/>
      <c r="L53" s="60">
        <f>SUM(I53:K53)</f>
        <v>0</v>
      </c>
      <c r="M53" s="27">
        <f>G53+H53+L53</f>
        <v>0</v>
      </c>
    </row>
    <row r="54" spans="1:13" ht="12.75">
      <c r="A54" s="28">
        <f t="shared" si="0"/>
        <v>51</v>
      </c>
      <c r="B54" s="30" t="s">
        <v>45</v>
      </c>
      <c r="C54" s="32"/>
      <c r="D54" s="33"/>
      <c r="E54" s="33"/>
      <c r="F54" s="34"/>
      <c r="G54" s="21">
        <f>SUM(C54:F54)</f>
        <v>0</v>
      </c>
      <c r="H54" s="31"/>
      <c r="I54" s="35"/>
      <c r="J54" s="33"/>
      <c r="K54" s="33"/>
      <c r="L54" s="60">
        <f>SUM(I54:K54)</f>
        <v>0</v>
      </c>
      <c r="M54" s="27">
        <f>G54+H54+L54</f>
        <v>0</v>
      </c>
    </row>
    <row r="55" spans="1:13" ht="12.75">
      <c r="A55" s="28">
        <f t="shared" si="0"/>
        <v>52</v>
      </c>
      <c r="B55" s="30" t="s">
        <v>47</v>
      </c>
      <c r="C55" s="32"/>
      <c r="D55" s="33"/>
      <c r="E55" s="33"/>
      <c r="F55" s="34"/>
      <c r="G55" s="21">
        <f>SUM(C55:F55)</f>
        <v>0</v>
      </c>
      <c r="H55" s="31"/>
      <c r="I55" s="35"/>
      <c r="J55" s="33"/>
      <c r="K55" s="33"/>
      <c r="L55" s="60">
        <f>SUM(I55:K55)</f>
        <v>0</v>
      </c>
      <c r="M55" s="27">
        <f>G55+H55+L55</f>
        <v>0</v>
      </c>
    </row>
    <row r="56" spans="1:13" ht="12.75">
      <c r="A56" s="28">
        <v>53</v>
      </c>
      <c r="B56" s="30" t="s">
        <v>48</v>
      </c>
      <c r="C56" s="32"/>
      <c r="D56" s="33"/>
      <c r="E56" s="33"/>
      <c r="F56" s="34"/>
      <c r="G56" s="21">
        <f>SUM(C56:F56)</f>
        <v>0</v>
      </c>
      <c r="H56" s="31"/>
      <c r="I56" s="35"/>
      <c r="J56" s="33"/>
      <c r="K56" s="33"/>
      <c r="L56" s="60">
        <f>SUM(I56:K56)</f>
        <v>0</v>
      </c>
      <c r="M56" s="36">
        <f>G56+H56+L56</f>
        <v>0</v>
      </c>
    </row>
    <row r="57" spans="1:13" ht="12.75">
      <c r="A57" s="29">
        <v>54</v>
      </c>
      <c r="B57" s="82" t="s">
        <v>49</v>
      </c>
      <c r="C57" s="85"/>
      <c r="D57" s="85"/>
      <c r="E57" s="85"/>
      <c r="F57" s="90"/>
      <c r="G57" s="47">
        <f>SUM(C57:F57)</f>
        <v>0</v>
      </c>
      <c r="H57" s="92"/>
      <c r="I57" s="94"/>
      <c r="J57" s="33"/>
      <c r="K57" s="33"/>
      <c r="L57" s="60">
        <f>SUM(I57:K57)</f>
        <v>0</v>
      </c>
      <c r="M57" s="96">
        <f>G57+H57+L57</f>
        <v>0</v>
      </c>
    </row>
    <row r="58" spans="1:13" ht="12.75">
      <c r="A58" s="29">
        <v>55</v>
      </c>
      <c r="B58" s="84" t="s">
        <v>46</v>
      </c>
      <c r="C58" s="33">
        <v>0.2</v>
      </c>
      <c r="D58" s="33">
        <v>0</v>
      </c>
      <c r="E58" s="33">
        <v>0</v>
      </c>
      <c r="F58" s="34">
        <v>0</v>
      </c>
      <c r="G58" s="50">
        <f>SUM(C58:F58)</f>
        <v>0.2</v>
      </c>
      <c r="H58" s="93">
        <v>1.5</v>
      </c>
      <c r="I58" s="35">
        <v>0</v>
      </c>
      <c r="J58" s="33">
        <v>0</v>
      </c>
      <c r="K58" s="33">
        <v>0</v>
      </c>
      <c r="L58" s="60">
        <f>SUM(I58:K58)</f>
        <v>0</v>
      </c>
      <c r="M58" s="97">
        <f>G58+H58+L58</f>
        <v>1.7</v>
      </c>
    </row>
    <row r="59" spans="1:13" ht="13.5" thickBot="1">
      <c r="A59" s="29"/>
      <c r="B59" s="29"/>
      <c r="C59" s="55"/>
      <c r="D59" s="55"/>
      <c r="E59" s="55"/>
      <c r="F59" s="56"/>
      <c r="G59" s="57">
        <f aca="true" t="shared" si="1" ref="G59:M59">AVERAGE(G4:G58)</f>
        <v>0.09433962264150944</v>
      </c>
      <c r="H59" s="55">
        <f t="shared" si="1"/>
        <v>1.1363636363636365</v>
      </c>
      <c r="I59" s="55"/>
      <c r="J59" s="56"/>
      <c r="K59" s="56"/>
      <c r="L59" s="57">
        <f t="shared" si="1"/>
        <v>0.24909090909090914</v>
      </c>
      <c r="M59" s="58">
        <f t="shared" si="1"/>
        <v>0.5886792452830188</v>
      </c>
    </row>
    <row r="60" spans="1:13" ht="12.75">
      <c r="A60" s="29"/>
      <c r="B60" s="29"/>
      <c r="C60" s="29"/>
      <c r="D60" s="29"/>
      <c r="E60" s="29"/>
      <c r="F60" s="29"/>
      <c r="G60" s="46"/>
      <c r="H60" s="46">
        <v>1.07</v>
      </c>
      <c r="I60" s="29"/>
      <c r="J60" s="29"/>
      <c r="K60" s="29"/>
      <c r="L60" s="46"/>
      <c r="M60" s="29">
        <f>COUNTIF(M4:M58,"&gt;=5")</f>
        <v>2</v>
      </c>
    </row>
    <row r="61" spans="1:13" ht="12.75">
      <c r="A61" s="29"/>
      <c r="B61" s="29"/>
      <c r="C61" s="29"/>
      <c r="D61" s="29"/>
      <c r="E61" s="29"/>
      <c r="F61" s="29"/>
      <c r="G61" s="46"/>
      <c r="H61" s="46"/>
      <c r="I61" s="29"/>
      <c r="J61" s="29"/>
      <c r="K61" s="29"/>
      <c r="L61" s="46"/>
      <c r="M61" s="29">
        <f>COUNTIF(M4:M58,"&lt;5")</f>
        <v>51</v>
      </c>
    </row>
    <row r="62" spans="1:13" ht="12.75">
      <c r="A62" s="29"/>
      <c r="B62" s="29"/>
      <c r="C62" s="29"/>
      <c r="D62" s="29"/>
      <c r="E62" s="29"/>
      <c r="F62" s="29"/>
      <c r="G62" s="46"/>
      <c r="H62" s="46"/>
      <c r="I62" s="29"/>
      <c r="J62" s="29"/>
      <c r="K62" s="29"/>
      <c r="L62" s="46"/>
      <c r="M62" s="29">
        <f>COUNTIF(M4:M58,"&gt;=6")</f>
        <v>0</v>
      </c>
    </row>
  </sheetData>
  <printOptions/>
  <pageMargins left="0.75" right="0.75" top="1" bottom="1" header="0.5" footer="0.5"/>
  <pageSetup orientation="portrait" paperSize="9"/>
  <ignoredErrors>
    <ignoredError sqref="L2 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42">
      <selection activeCell="C58" sqref="B4:C58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10" width="5.7109375" style="0" customWidth="1"/>
  </cols>
  <sheetData>
    <row r="1" spans="1:13" ht="18.75" thickBot="1">
      <c r="A1" s="1"/>
      <c r="B1" s="2" t="s">
        <v>66</v>
      </c>
      <c r="C1" s="1"/>
      <c r="D1" s="1"/>
      <c r="E1" s="1"/>
      <c r="F1" s="1"/>
      <c r="G1" s="3"/>
      <c r="H1" s="3"/>
      <c r="I1" s="1"/>
      <c r="J1" s="1"/>
      <c r="K1" s="1"/>
      <c r="L1" s="3"/>
      <c r="M1" s="3"/>
    </row>
    <row r="2" spans="1:13" ht="16.5" thickBot="1">
      <c r="A2" s="62"/>
      <c r="B2" s="63"/>
      <c r="C2" s="64"/>
      <c r="D2" s="59"/>
      <c r="E2" s="59"/>
      <c r="F2" s="59"/>
      <c r="G2" s="16"/>
      <c r="H2" s="16"/>
      <c r="I2" s="62"/>
      <c r="J2" s="62"/>
      <c r="K2" s="62"/>
      <c r="L2" s="16"/>
      <c r="M2" s="18"/>
    </row>
    <row r="3" spans="1:13" ht="13.5" thickBot="1">
      <c r="A3" s="6"/>
      <c r="B3" s="7"/>
      <c r="C3" s="8" t="s">
        <v>75</v>
      </c>
      <c r="D3" s="6"/>
      <c r="E3" s="6"/>
      <c r="F3" s="7"/>
      <c r="G3" s="16"/>
      <c r="H3" s="16"/>
      <c r="I3" s="8"/>
      <c r="J3" s="7"/>
      <c r="K3" s="61"/>
      <c r="L3" s="16"/>
      <c r="M3" s="18"/>
    </row>
    <row r="4" spans="1:13" ht="12.75">
      <c r="A4" s="20">
        <f>ROW()-3</f>
        <v>1</v>
      </c>
      <c r="B4" s="83" t="s">
        <v>61</v>
      </c>
      <c r="C4" s="99">
        <v>6</v>
      </c>
      <c r="D4" s="22"/>
      <c r="E4" s="23"/>
      <c r="F4" s="24"/>
      <c r="G4" s="21"/>
      <c r="H4" s="21"/>
      <c r="I4" s="25"/>
      <c r="J4" s="22"/>
      <c r="K4" s="22"/>
      <c r="L4" s="60"/>
      <c r="M4" s="27"/>
    </row>
    <row r="5" spans="1:13" ht="12.75">
      <c r="A5" s="20">
        <f aca="true" t="shared" si="0" ref="A5:A55">ROW()-3</f>
        <v>2</v>
      </c>
      <c r="B5" s="30" t="s">
        <v>1</v>
      </c>
      <c r="C5" s="32">
        <v>10</v>
      </c>
      <c r="D5" s="33"/>
      <c r="E5" s="33"/>
      <c r="F5" s="34"/>
      <c r="G5" s="21"/>
      <c r="H5" s="31"/>
      <c r="I5" s="35"/>
      <c r="J5" s="33"/>
      <c r="K5" s="33"/>
      <c r="L5" s="60"/>
      <c r="M5" s="27"/>
    </row>
    <row r="6" spans="1:13" ht="12.75">
      <c r="A6" s="20">
        <f t="shared" si="0"/>
        <v>3</v>
      </c>
      <c r="B6" s="30" t="s">
        <v>2</v>
      </c>
      <c r="C6" s="32">
        <v>0</v>
      </c>
      <c r="D6" s="33"/>
      <c r="E6" s="33"/>
      <c r="F6" s="34"/>
      <c r="G6" s="21"/>
      <c r="H6" s="31"/>
      <c r="I6" s="35"/>
      <c r="J6" s="33"/>
      <c r="K6" s="33"/>
      <c r="L6" s="60"/>
      <c r="M6" s="27"/>
    </row>
    <row r="7" spans="1:13" ht="12.75">
      <c r="A7" s="20">
        <f t="shared" si="0"/>
        <v>4</v>
      </c>
      <c r="B7" s="30" t="s">
        <v>3</v>
      </c>
      <c r="C7" s="32">
        <v>7</v>
      </c>
      <c r="D7" s="33"/>
      <c r="E7" s="33"/>
      <c r="F7" s="34"/>
      <c r="G7" s="21"/>
      <c r="H7" s="31"/>
      <c r="I7" s="35"/>
      <c r="J7" s="33"/>
      <c r="K7" s="33"/>
      <c r="L7" s="60"/>
      <c r="M7" s="27"/>
    </row>
    <row r="8" spans="1:13" ht="12.75">
      <c r="A8" s="20">
        <f t="shared" si="0"/>
        <v>5</v>
      </c>
      <c r="B8" s="30" t="s">
        <v>4</v>
      </c>
      <c r="C8" s="32"/>
      <c r="D8" s="33"/>
      <c r="E8" s="33"/>
      <c r="F8" s="34"/>
      <c r="G8" s="21"/>
      <c r="H8" s="31"/>
      <c r="I8" s="35"/>
      <c r="J8" s="33"/>
      <c r="K8" s="33"/>
      <c r="L8" s="60"/>
      <c r="M8" s="27"/>
    </row>
    <row r="9" spans="1:13" ht="12.75">
      <c r="A9" s="20">
        <f t="shared" si="0"/>
        <v>6</v>
      </c>
      <c r="B9" s="30" t="s">
        <v>51</v>
      </c>
      <c r="C9" s="32"/>
      <c r="D9" s="33"/>
      <c r="E9" s="33"/>
      <c r="F9" s="34"/>
      <c r="G9" s="21"/>
      <c r="H9" s="31"/>
      <c r="I9" s="35"/>
      <c r="J9" s="33"/>
      <c r="K9" s="33"/>
      <c r="L9" s="60"/>
      <c r="M9" s="27"/>
    </row>
    <row r="10" spans="1:13" ht="12.75">
      <c r="A10" s="20">
        <f t="shared" si="0"/>
        <v>7</v>
      </c>
      <c r="B10" s="30" t="s">
        <v>5</v>
      </c>
      <c r="C10" s="32"/>
      <c r="D10" s="33"/>
      <c r="E10" s="33"/>
      <c r="F10" s="34"/>
      <c r="G10" s="21"/>
      <c r="H10" s="31"/>
      <c r="I10" s="35"/>
      <c r="J10" s="33"/>
      <c r="K10" s="33"/>
      <c r="L10" s="60"/>
      <c r="M10" s="27"/>
    </row>
    <row r="11" spans="1:13" ht="12.75">
      <c r="A11" s="20">
        <f t="shared" si="0"/>
        <v>8</v>
      </c>
      <c r="B11" s="30" t="s">
        <v>6</v>
      </c>
      <c r="C11" s="32">
        <v>7</v>
      </c>
      <c r="D11" s="33"/>
      <c r="E11" s="33"/>
      <c r="F11" s="34"/>
      <c r="G11" s="21"/>
      <c r="H11" s="31"/>
      <c r="I11" s="35"/>
      <c r="J11" s="33"/>
      <c r="K11" s="33"/>
      <c r="L11" s="60"/>
      <c r="M11" s="74"/>
    </row>
    <row r="12" spans="1:14" ht="12.75">
      <c r="A12" s="20">
        <f t="shared" si="0"/>
        <v>9</v>
      </c>
      <c r="B12" s="30" t="s">
        <v>7</v>
      </c>
      <c r="C12" s="32">
        <v>0</v>
      </c>
      <c r="D12" s="68"/>
      <c r="E12" s="68"/>
      <c r="F12" s="69"/>
      <c r="G12" s="70"/>
      <c r="H12" s="71"/>
      <c r="I12" s="72"/>
      <c r="J12" s="68"/>
      <c r="K12" s="68"/>
      <c r="L12" s="73"/>
      <c r="M12" s="74"/>
      <c r="N12" s="75"/>
    </row>
    <row r="13" spans="1:14" ht="12.75">
      <c r="A13" s="20">
        <f t="shared" si="0"/>
        <v>10</v>
      </c>
      <c r="B13" s="30" t="s">
        <v>8</v>
      </c>
      <c r="C13" s="67">
        <v>1</v>
      </c>
      <c r="D13" s="68"/>
      <c r="E13" s="68"/>
      <c r="F13" s="69"/>
      <c r="G13" s="70"/>
      <c r="H13" s="71"/>
      <c r="I13" s="72"/>
      <c r="J13" s="68"/>
      <c r="K13" s="68"/>
      <c r="L13" s="73"/>
      <c r="M13" s="74"/>
      <c r="N13" s="75"/>
    </row>
    <row r="14" spans="1:14" ht="12.75">
      <c r="A14" s="20">
        <f t="shared" si="0"/>
        <v>11</v>
      </c>
      <c r="B14" s="30" t="s">
        <v>9</v>
      </c>
      <c r="C14" s="67">
        <v>0</v>
      </c>
      <c r="D14" s="68"/>
      <c r="E14" s="68"/>
      <c r="F14" s="69"/>
      <c r="G14" s="70"/>
      <c r="H14" s="71"/>
      <c r="I14" s="72"/>
      <c r="J14" s="68"/>
      <c r="K14" s="68"/>
      <c r="L14" s="73"/>
      <c r="M14" s="74"/>
      <c r="N14" s="75"/>
    </row>
    <row r="15" spans="1:14" ht="12.75">
      <c r="A15" s="20">
        <f t="shared" si="0"/>
        <v>12</v>
      </c>
      <c r="B15" s="30" t="s">
        <v>10</v>
      </c>
      <c r="C15" s="67">
        <v>10</v>
      </c>
      <c r="D15" s="68"/>
      <c r="E15" s="68"/>
      <c r="F15" s="69"/>
      <c r="G15" s="70"/>
      <c r="H15" s="71"/>
      <c r="I15" s="72"/>
      <c r="J15" s="68"/>
      <c r="K15" s="68"/>
      <c r="L15" s="73"/>
      <c r="M15" s="74"/>
      <c r="N15" s="75"/>
    </row>
    <row r="16" spans="1:14" ht="12.75">
      <c r="A16" s="20">
        <f t="shared" si="0"/>
        <v>13</v>
      </c>
      <c r="B16" s="30" t="s">
        <v>11</v>
      </c>
      <c r="C16" s="67">
        <v>5</v>
      </c>
      <c r="D16" s="68"/>
      <c r="E16" s="68"/>
      <c r="F16" s="69"/>
      <c r="G16" s="70"/>
      <c r="H16" s="71"/>
      <c r="I16" s="72"/>
      <c r="J16" s="68"/>
      <c r="K16" s="68"/>
      <c r="L16" s="73"/>
      <c r="M16" s="74"/>
      <c r="N16" s="75"/>
    </row>
    <row r="17" spans="1:14" ht="12.75">
      <c r="A17" s="20">
        <f t="shared" si="0"/>
        <v>14</v>
      </c>
      <c r="B17" s="30" t="s">
        <v>12</v>
      </c>
      <c r="C17" s="67">
        <v>2</v>
      </c>
      <c r="D17" s="68"/>
      <c r="E17" s="68"/>
      <c r="F17" s="69"/>
      <c r="G17" s="70"/>
      <c r="H17" s="71"/>
      <c r="I17" s="72"/>
      <c r="J17" s="68"/>
      <c r="K17" s="68"/>
      <c r="L17" s="73"/>
      <c r="M17" s="74"/>
      <c r="N17" s="75"/>
    </row>
    <row r="18" spans="1:14" ht="12.75">
      <c r="A18" s="20">
        <f t="shared" si="0"/>
        <v>15</v>
      </c>
      <c r="B18" s="30" t="s">
        <v>13</v>
      </c>
      <c r="C18" s="67">
        <v>8</v>
      </c>
      <c r="D18" s="68"/>
      <c r="E18" s="68"/>
      <c r="F18" s="69"/>
      <c r="G18" s="70"/>
      <c r="H18" s="71"/>
      <c r="I18" s="72"/>
      <c r="J18" s="68"/>
      <c r="K18" s="68"/>
      <c r="L18" s="73"/>
      <c r="M18" s="74"/>
      <c r="N18" s="75"/>
    </row>
    <row r="19" spans="1:14" ht="12.75">
      <c r="A19" s="20">
        <f t="shared" si="0"/>
        <v>16</v>
      </c>
      <c r="B19" s="30" t="s">
        <v>15</v>
      </c>
      <c r="C19" s="67"/>
      <c r="D19" s="68"/>
      <c r="E19" s="68"/>
      <c r="F19" s="69"/>
      <c r="G19" s="70"/>
      <c r="H19" s="71"/>
      <c r="I19" s="72"/>
      <c r="J19" s="68"/>
      <c r="K19" s="68"/>
      <c r="L19" s="73"/>
      <c r="M19" s="74"/>
      <c r="N19" s="75"/>
    </row>
    <row r="20" spans="1:14" ht="12.75">
      <c r="A20" s="20">
        <f t="shared" si="0"/>
        <v>17</v>
      </c>
      <c r="B20" s="30" t="s">
        <v>16</v>
      </c>
      <c r="C20" s="67">
        <v>6</v>
      </c>
      <c r="D20" s="68"/>
      <c r="E20" s="68"/>
      <c r="F20" s="69"/>
      <c r="G20" s="70"/>
      <c r="H20" s="71"/>
      <c r="I20" s="72"/>
      <c r="J20" s="68"/>
      <c r="K20" s="68"/>
      <c r="L20" s="73"/>
      <c r="M20" s="74"/>
      <c r="N20" s="75"/>
    </row>
    <row r="21" spans="1:14" ht="12.75">
      <c r="A21" s="20">
        <f t="shared" si="0"/>
        <v>18</v>
      </c>
      <c r="B21" s="30" t="s">
        <v>17</v>
      </c>
      <c r="C21" s="67">
        <v>10</v>
      </c>
      <c r="D21" s="68"/>
      <c r="E21" s="68"/>
      <c r="F21" s="69"/>
      <c r="G21" s="70"/>
      <c r="H21" s="71"/>
      <c r="I21" s="72"/>
      <c r="J21" s="68"/>
      <c r="K21" s="68"/>
      <c r="L21" s="73"/>
      <c r="M21" s="74"/>
      <c r="N21" s="75"/>
    </row>
    <row r="22" spans="1:14" ht="12.75">
      <c r="A22" s="20">
        <f t="shared" si="0"/>
        <v>19</v>
      </c>
      <c r="B22" s="30" t="s">
        <v>18</v>
      </c>
      <c r="C22" s="67">
        <v>6</v>
      </c>
      <c r="D22" s="68"/>
      <c r="E22" s="68"/>
      <c r="F22" s="69"/>
      <c r="G22" s="70"/>
      <c r="H22" s="71"/>
      <c r="I22" s="72"/>
      <c r="J22" s="68"/>
      <c r="K22" s="68"/>
      <c r="L22" s="73"/>
      <c r="M22" s="74"/>
      <c r="N22" s="75"/>
    </row>
    <row r="23" spans="1:14" ht="12.75">
      <c r="A23" s="20">
        <f t="shared" si="0"/>
        <v>20</v>
      </c>
      <c r="B23" s="30" t="s">
        <v>19</v>
      </c>
      <c r="C23" s="67">
        <v>4</v>
      </c>
      <c r="D23" s="68"/>
      <c r="E23" s="68"/>
      <c r="F23" s="69"/>
      <c r="G23" s="70"/>
      <c r="H23" s="71"/>
      <c r="I23" s="72"/>
      <c r="J23" s="68"/>
      <c r="K23" s="68"/>
      <c r="L23" s="73"/>
      <c r="M23" s="74"/>
      <c r="N23" s="75"/>
    </row>
    <row r="24" spans="1:14" ht="12.75">
      <c r="A24" s="20">
        <f t="shared" si="0"/>
        <v>21</v>
      </c>
      <c r="B24" s="37" t="s">
        <v>20</v>
      </c>
      <c r="C24" s="67">
        <v>6</v>
      </c>
      <c r="D24" s="68"/>
      <c r="E24" s="68"/>
      <c r="F24" s="69"/>
      <c r="G24" s="70"/>
      <c r="H24" s="71"/>
      <c r="I24" s="72"/>
      <c r="J24" s="68"/>
      <c r="K24" s="68"/>
      <c r="L24" s="73"/>
      <c r="M24" s="74"/>
      <c r="N24" s="75"/>
    </row>
    <row r="25" spans="1:14" ht="12.75">
      <c r="A25" s="20">
        <f t="shared" si="0"/>
        <v>22</v>
      </c>
      <c r="B25" s="30" t="s">
        <v>21</v>
      </c>
      <c r="C25" s="67">
        <v>10</v>
      </c>
      <c r="D25" s="68"/>
      <c r="E25" s="68"/>
      <c r="F25" s="69"/>
      <c r="G25" s="70"/>
      <c r="H25" s="71"/>
      <c r="I25" s="72"/>
      <c r="J25" s="68"/>
      <c r="K25" s="68"/>
      <c r="L25" s="73"/>
      <c r="M25" s="74"/>
      <c r="N25" s="75"/>
    </row>
    <row r="26" spans="1:14" ht="12.75">
      <c r="A26" s="20">
        <f t="shared" si="0"/>
        <v>23</v>
      </c>
      <c r="B26" s="30" t="s">
        <v>22</v>
      </c>
      <c r="C26" s="67">
        <v>1</v>
      </c>
      <c r="D26" s="68"/>
      <c r="E26" s="68"/>
      <c r="F26" s="69"/>
      <c r="G26" s="70"/>
      <c r="H26" s="71"/>
      <c r="I26" s="72"/>
      <c r="J26" s="68"/>
      <c r="K26" s="68"/>
      <c r="L26" s="73"/>
      <c r="M26" s="74"/>
      <c r="N26" s="75"/>
    </row>
    <row r="27" spans="1:14" ht="12.75">
      <c r="A27" s="20">
        <f t="shared" si="0"/>
        <v>24</v>
      </c>
      <c r="B27" s="30" t="s">
        <v>14</v>
      </c>
      <c r="C27" s="67">
        <v>10</v>
      </c>
      <c r="D27" s="68"/>
      <c r="E27" s="68"/>
      <c r="F27" s="69"/>
      <c r="G27" s="70"/>
      <c r="H27" s="71"/>
      <c r="I27" s="72"/>
      <c r="J27" s="68"/>
      <c r="K27" s="68"/>
      <c r="L27" s="73"/>
      <c r="M27" s="74"/>
      <c r="N27" s="75"/>
    </row>
    <row r="28" spans="1:14" ht="12.75">
      <c r="A28" s="20">
        <f t="shared" si="0"/>
        <v>25</v>
      </c>
      <c r="B28" s="30" t="s">
        <v>23</v>
      </c>
      <c r="C28" s="67">
        <v>10</v>
      </c>
      <c r="D28" s="68"/>
      <c r="E28" s="68"/>
      <c r="F28" s="69"/>
      <c r="G28" s="70"/>
      <c r="H28" s="71"/>
      <c r="I28" s="72"/>
      <c r="J28" s="68"/>
      <c r="K28" s="68"/>
      <c r="L28" s="73"/>
      <c r="M28" s="74"/>
      <c r="N28" s="75"/>
    </row>
    <row r="29" spans="1:14" ht="12.75">
      <c r="A29" s="20">
        <f t="shared" si="0"/>
        <v>26</v>
      </c>
      <c r="B29" s="30" t="s">
        <v>24</v>
      </c>
      <c r="C29" s="67">
        <v>5</v>
      </c>
      <c r="D29" s="68"/>
      <c r="E29" s="68"/>
      <c r="F29" s="69"/>
      <c r="G29" s="70"/>
      <c r="H29" s="71"/>
      <c r="I29" s="72"/>
      <c r="J29" s="68"/>
      <c r="K29" s="68"/>
      <c r="L29" s="73"/>
      <c r="M29" s="74"/>
      <c r="N29" s="75"/>
    </row>
    <row r="30" spans="1:14" ht="12.75">
      <c r="A30" s="20">
        <f t="shared" si="0"/>
        <v>27</v>
      </c>
      <c r="B30" s="30" t="s">
        <v>25</v>
      </c>
      <c r="C30" s="67">
        <v>2</v>
      </c>
      <c r="D30" s="68"/>
      <c r="E30" s="68"/>
      <c r="F30" s="69"/>
      <c r="G30" s="70"/>
      <c r="H30" s="71"/>
      <c r="I30" s="72"/>
      <c r="J30" s="68"/>
      <c r="K30" s="68"/>
      <c r="L30" s="73"/>
      <c r="M30" s="74"/>
      <c r="N30" s="75"/>
    </row>
    <row r="31" spans="1:14" ht="12.75">
      <c r="A31" s="20">
        <f t="shared" si="0"/>
        <v>28</v>
      </c>
      <c r="B31" s="30" t="s">
        <v>26</v>
      </c>
      <c r="C31" s="67">
        <v>6</v>
      </c>
      <c r="D31" s="68"/>
      <c r="E31" s="68"/>
      <c r="F31" s="69"/>
      <c r="G31" s="70"/>
      <c r="H31" s="71"/>
      <c r="I31" s="72"/>
      <c r="J31" s="68"/>
      <c r="K31" s="68"/>
      <c r="L31" s="73"/>
      <c r="M31" s="74"/>
      <c r="N31" s="75"/>
    </row>
    <row r="32" spans="1:13" ht="12.75">
      <c r="A32" s="20">
        <f t="shared" si="0"/>
        <v>29</v>
      </c>
      <c r="B32" s="30" t="s">
        <v>27</v>
      </c>
      <c r="C32" s="67">
        <v>6</v>
      </c>
      <c r="D32" s="33"/>
      <c r="E32" s="33"/>
      <c r="F32" s="34"/>
      <c r="G32" s="21"/>
      <c r="H32" s="31"/>
      <c r="I32" s="35"/>
      <c r="J32" s="33"/>
      <c r="K32" s="33"/>
      <c r="L32" s="60"/>
      <c r="M32" s="66"/>
    </row>
    <row r="33" spans="1:13" ht="12.75">
      <c r="A33" s="20">
        <f t="shared" si="0"/>
        <v>30</v>
      </c>
      <c r="B33" s="30" t="s">
        <v>28</v>
      </c>
      <c r="C33" s="32">
        <v>10</v>
      </c>
      <c r="D33" s="33"/>
      <c r="E33" s="33"/>
      <c r="F33" s="34"/>
      <c r="G33" s="21"/>
      <c r="H33" s="31"/>
      <c r="I33" s="35"/>
      <c r="J33" s="33"/>
      <c r="K33" s="33"/>
      <c r="L33" s="60"/>
      <c r="M33" s="27"/>
    </row>
    <row r="34" spans="1:13" ht="12.75">
      <c r="A34" s="20">
        <f t="shared" si="0"/>
        <v>31</v>
      </c>
      <c r="B34" s="30" t="s">
        <v>29</v>
      </c>
      <c r="C34" s="32">
        <v>8</v>
      </c>
      <c r="D34" s="33"/>
      <c r="E34" s="33"/>
      <c r="F34" s="34"/>
      <c r="G34" s="21"/>
      <c r="H34" s="31"/>
      <c r="I34" s="35"/>
      <c r="J34" s="33"/>
      <c r="K34" s="33"/>
      <c r="L34" s="60"/>
      <c r="M34" s="27"/>
    </row>
    <row r="35" spans="1:13" ht="12.75">
      <c r="A35" s="20">
        <f t="shared" si="0"/>
        <v>32</v>
      </c>
      <c r="B35" s="37" t="s">
        <v>53</v>
      </c>
      <c r="C35" s="32">
        <v>11</v>
      </c>
      <c r="D35" s="68"/>
      <c r="E35" s="68"/>
      <c r="F35" s="69"/>
      <c r="G35" s="70"/>
      <c r="H35" s="71"/>
      <c r="I35" s="72"/>
      <c r="J35" s="68"/>
      <c r="K35" s="68"/>
      <c r="L35" s="73"/>
      <c r="M35" s="74"/>
    </row>
    <row r="36" spans="1:13" ht="12.75">
      <c r="A36" s="20">
        <f t="shared" si="0"/>
        <v>33</v>
      </c>
      <c r="B36" s="30" t="s">
        <v>30</v>
      </c>
      <c r="C36" s="67">
        <v>0</v>
      </c>
      <c r="D36" s="68"/>
      <c r="E36" s="68"/>
      <c r="F36" s="69"/>
      <c r="G36" s="70"/>
      <c r="H36" s="71"/>
      <c r="I36" s="72"/>
      <c r="J36" s="68"/>
      <c r="K36" s="68"/>
      <c r="L36" s="73"/>
      <c r="M36" s="74"/>
    </row>
    <row r="37" spans="1:13" ht="12.75">
      <c r="A37" s="20">
        <f t="shared" si="0"/>
        <v>34</v>
      </c>
      <c r="B37" s="37" t="s">
        <v>63</v>
      </c>
      <c r="C37" s="87">
        <v>4.5</v>
      </c>
      <c r="D37" s="68"/>
      <c r="E37" s="68"/>
      <c r="F37" s="69"/>
      <c r="G37" s="70"/>
      <c r="H37" s="71"/>
      <c r="I37" s="72"/>
      <c r="J37" s="68"/>
      <c r="K37" s="68"/>
      <c r="L37" s="73"/>
      <c r="M37" s="74"/>
    </row>
    <row r="38" spans="1:13" ht="12.75">
      <c r="A38" s="20">
        <f t="shared" si="0"/>
        <v>35</v>
      </c>
      <c r="B38" s="30" t="s">
        <v>31</v>
      </c>
      <c r="C38" s="67">
        <v>4</v>
      </c>
      <c r="D38" s="68"/>
      <c r="E38" s="68"/>
      <c r="F38" s="69"/>
      <c r="G38" s="70"/>
      <c r="H38" s="71"/>
      <c r="I38" s="72"/>
      <c r="J38" s="68"/>
      <c r="K38" s="68"/>
      <c r="L38" s="73"/>
      <c r="M38" s="74"/>
    </row>
    <row r="39" spans="1:13" ht="12.75">
      <c r="A39" s="20">
        <f t="shared" si="0"/>
        <v>36</v>
      </c>
      <c r="B39" s="30" t="s">
        <v>32</v>
      </c>
      <c r="C39" s="67">
        <v>7</v>
      </c>
      <c r="D39" s="68"/>
      <c r="E39" s="68"/>
      <c r="F39" s="69"/>
      <c r="G39" s="70"/>
      <c r="H39" s="71"/>
      <c r="I39" s="72"/>
      <c r="J39" s="68"/>
      <c r="K39" s="68"/>
      <c r="L39" s="73"/>
      <c r="M39" s="74"/>
    </row>
    <row r="40" spans="1:13" ht="12.75">
      <c r="A40" s="20">
        <f t="shared" si="0"/>
        <v>37</v>
      </c>
      <c r="B40" s="30" t="s">
        <v>33</v>
      </c>
      <c r="C40" s="67">
        <v>11</v>
      </c>
      <c r="D40" s="68"/>
      <c r="E40" s="68"/>
      <c r="F40" s="69"/>
      <c r="G40" s="70"/>
      <c r="H40" s="71"/>
      <c r="I40" s="72"/>
      <c r="J40" s="68"/>
      <c r="K40" s="68"/>
      <c r="L40" s="73"/>
      <c r="M40" s="74"/>
    </row>
    <row r="41" spans="1:13" ht="12.75">
      <c r="A41" s="20">
        <f t="shared" si="0"/>
        <v>38</v>
      </c>
      <c r="B41" s="30" t="s">
        <v>34</v>
      </c>
      <c r="C41" s="67"/>
      <c r="D41" s="68"/>
      <c r="E41" s="68"/>
      <c r="F41" s="69"/>
      <c r="G41" s="70"/>
      <c r="H41" s="71"/>
      <c r="I41" s="72"/>
      <c r="J41" s="68"/>
      <c r="K41" s="68"/>
      <c r="L41" s="73"/>
      <c r="M41" s="74"/>
    </row>
    <row r="42" spans="1:13" ht="12.75">
      <c r="A42" s="20">
        <f t="shared" si="0"/>
        <v>39</v>
      </c>
      <c r="B42" s="30" t="s">
        <v>35</v>
      </c>
      <c r="C42" s="67">
        <v>1</v>
      </c>
      <c r="D42" s="68"/>
      <c r="E42" s="68"/>
      <c r="F42" s="69"/>
      <c r="G42" s="70"/>
      <c r="H42" s="71"/>
      <c r="I42" s="72"/>
      <c r="J42" s="68"/>
      <c r="K42" s="68"/>
      <c r="L42" s="73"/>
      <c r="M42" s="74"/>
    </row>
    <row r="43" spans="1:13" ht="12.75">
      <c r="A43" s="20">
        <f t="shared" si="0"/>
        <v>40</v>
      </c>
      <c r="B43" s="30" t="s">
        <v>36</v>
      </c>
      <c r="C43" s="67">
        <v>6</v>
      </c>
      <c r="D43" s="68"/>
      <c r="E43" s="68"/>
      <c r="F43" s="69"/>
      <c r="G43" s="70"/>
      <c r="H43" s="71"/>
      <c r="I43" s="72"/>
      <c r="J43" s="68"/>
      <c r="K43" s="68"/>
      <c r="L43" s="73"/>
      <c r="M43" s="74"/>
    </row>
    <row r="44" spans="1:13" ht="12.75">
      <c r="A44" s="20">
        <f t="shared" si="0"/>
        <v>41</v>
      </c>
      <c r="B44" s="30" t="s">
        <v>37</v>
      </c>
      <c r="C44" s="67"/>
      <c r="D44" s="68"/>
      <c r="E44" s="68"/>
      <c r="F44" s="69"/>
      <c r="G44" s="70"/>
      <c r="H44" s="71"/>
      <c r="I44" s="72"/>
      <c r="J44" s="68"/>
      <c r="K44" s="68"/>
      <c r="L44" s="73"/>
      <c r="M44" s="74"/>
    </row>
    <row r="45" spans="1:13" ht="12.75">
      <c r="A45" s="28">
        <f t="shared" si="0"/>
        <v>42</v>
      </c>
      <c r="B45" s="30" t="s">
        <v>38</v>
      </c>
      <c r="C45" s="67">
        <v>12</v>
      </c>
      <c r="D45" s="68"/>
      <c r="E45" s="68"/>
      <c r="F45" s="69"/>
      <c r="G45" s="70"/>
      <c r="H45" s="71"/>
      <c r="I45" s="72"/>
      <c r="J45" s="68"/>
      <c r="K45" s="68"/>
      <c r="L45" s="73"/>
      <c r="M45" s="74"/>
    </row>
    <row r="46" spans="1:13" ht="12.75">
      <c r="A46" s="28">
        <f t="shared" si="0"/>
        <v>43</v>
      </c>
      <c r="B46" s="30" t="s">
        <v>50</v>
      </c>
      <c r="C46" s="67"/>
      <c r="D46" s="68"/>
      <c r="E46" s="68"/>
      <c r="F46" s="69"/>
      <c r="G46" s="70"/>
      <c r="H46" s="71"/>
      <c r="I46" s="72"/>
      <c r="J46" s="68"/>
      <c r="K46" s="68"/>
      <c r="L46" s="73"/>
      <c r="M46" s="74"/>
    </row>
    <row r="47" spans="1:13" ht="12.75">
      <c r="A47" s="28">
        <f t="shared" si="0"/>
        <v>44</v>
      </c>
      <c r="B47" s="37" t="s">
        <v>39</v>
      </c>
      <c r="C47" s="67">
        <v>10</v>
      </c>
      <c r="D47" s="68"/>
      <c r="E47" s="68"/>
      <c r="F47" s="69"/>
      <c r="G47" s="70"/>
      <c r="H47" s="71"/>
      <c r="I47" s="72"/>
      <c r="J47" s="68"/>
      <c r="K47" s="68"/>
      <c r="L47" s="73"/>
      <c r="M47" s="74"/>
    </row>
    <row r="48" spans="1:13" ht="12.75">
      <c r="A48" s="28">
        <f t="shared" si="0"/>
        <v>45</v>
      </c>
      <c r="B48" s="30" t="s">
        <v>40</v>
      </c>
      <c r="C48" s="67">
        <v>0</v>
      </c>
      <c r="D48" s="68"/>
      <c r="E48" s="68"/>
      <c r="F48" s="69"/>
      <c r="G48" s="70"/>
      <c r="H48" s="71"/>
      <c r="I48" s="72"/>
      <c r="J48" s="68"/>
      <c r="K48" s="68"/>
      <c r="L48" s="73"/>
      <c r="M48" s="74"/>
    </row>
    <row r="49" spans="1:13" ht="12.75">
      <c r="A49" s="28">
        <f t="shared" si="0"/>
        <v>46</v>
      </c>
      <c r="B49" s="30" t="s">
        <v>41</v>
      </c>
      <c r="C49" s="67">
        <v>10</v>
      </c>
      <c r="D49" s="68"/>
      <c r="E49" s="68"/>
      <c r="F49" s="69"/>
      <c r="G49" s="70"/>
      <c r="H49" s="71"/>
      <c r="I49" s="72"/>
      <c r="J49" s="68"/>
      <c r="K49" s="68"/>
      <c r="L49" s="73"/>
      <c r="M49" s="74"/>
    </row>
    <row r="50" spans="1:13" ht="12.75">
      <c r="A50" s="28">
        <f t="shared" si="0"/>
        <v>47</v>
      </c>
      <c r="B50" s="30" t="s">
        <v>42</v>
      </c>
      <c r="C50" s="67">
        <v>3</v>
      </c>
      <c r="D50" s="68"/>
      <c r="E50" s="68"/>
      <c r="F50" s="69"/>
      <c r="G50" s="70"/>
      <c r="H50" s="71"/>
      <c r="I50" s="72"/>
      <c r="J50" s="68"/>
      <c r="K50" s="68"/>
      <c r="L50" s="73"/>
      <c r="M50" s="74"/>
    </row>
    <row r="51" spans="1:13" ht="12.75">
      <c r="A51" s="28">
        <f t="shared" si="0"/>
        <v>48</v>
      </c>
      <c r="B51" s="30" t="s">
        <v>43</v>
      </c>
      <c r="C51" s="67">
        <v>0</v>
      </c>
      <c r="D51" s="68"/>
      <c r="E51" s="68"/>
      <c r="F51" s="69"/>
      <c r="G51" s="70"/>
      <c r="H51" s="71"/>
      <c r="I51" s="72"/>
      <c r="J51" s="68"/>
      <c r="K51" s="68"/>
      <c r="L51" s="73"/>
      <c r="M51" s="74"/>
    </row>
    <row r="52" spans="1:13" ht="12.75">
      <c r="A52" s="28">
        <f t="shared" si="0"/>
        <v>49</v>
      </c>
      <c r="B52" s="30" t="s">
        <v>52</v>
      </c>
      <c r="C52" s="67">
        <v>11</v>
      </c>
      <c r="D52" s="68"/>
      <c r="E52" s="68"/>
      <c r="F52" s="69"/>
      <c r="G52" s="70"/>
      <c r="H52" s="71"/>
      <c r="I52" s="72"/>
      <c r="J52" s="68"/>
      <c r="K52" s="68"/>
      <c r="L52" s="73"/>
      <c r="M52" s="74"/>
    </row>
    <row r="53" spans="1:13" ht="12.75">
      <c r="A53" s="28">
        <f t="shared" si="0"/>
        <v>50</v>
      </c>
      <c r="B53" s="30" t="s">
        <v>44</v>
      </c>
      <c r="C53" s="67"/>
      <c r="D53" s="68"/>
      <c r="E53" s="68"/>
      <c r="F53" s="69"/>
      <c r="G53" s="70"/>
      <c r="H53" s="71"/>
      <c r="I53" s="72"/>
      <c r="J53" s="68"/>
      <c r="K53" s="68"/>
      <c r="L53" s="73"/>
      <c r="M53" s="74"/>
    </row>
    <row r="54" spans="1:13" ht="12.75">
      <c r="A54" s="28">
        <f t="shared" si="0"/>
        <v>51</v>
      </c>
      <c r="B54" s="30" t="s">
        <v>45</v>
      </c>
      <c r="C54" s="67">
        <v>0</v>
      </c>
      <c r="D54" s="68"/>
      <c r="E54" s="68"/>
      <c r="F54" s="69"/>
      <c r="G54" s="70"/>
      <c r="H54" s="71"/>
      <c r="I54" s="72"/>
      <c r="J54" s="68"/>
      <c r="K54" s="68"/>
      <c r="L54" s="73"/>
      <c r="M54" s="74"/>
    </row>
    <row r="55" spans="1:13" ht="12.75">
      <c r="A55" s="28">
        <f t="shared" si="0"/>
        <v>52</v>
      </c>
      <c r="B55" s="30" t="s">
        <v>47</v>
      </c>
      <c r="C55" s="67">
        <v>2</v>
      </c>
      <c r="D55" s="68"/>
      <c r="E55" s="68"/>
      <c r="F55" s="69"/>
      <c r="G55" s="70"/>
      <c r="H55" s="71"/>
      <c r="I55" s="72"/>
      <c r="J55" s="68"/>
      <c r="K55" s="68"/>
      <c r="L55" s="73"/>
      <c r="M55" s="74"/>
    </row>
    <row r="56" spans="1:13" ht="12.75">
      <c r="A56" s="28">
        <v>53</v>
      </c>
      <c r="B56" s="30" t="s">
        <v>48</v>
      </c>
      <c r="C56" s="67"/>
      <c r="D56" s="68"/>
      <c r="E56" s="68"/>
      <c r="F56" s="69"/>
      <c r="G56" s="70"/>
      <c r="H56" s="71"/>
      <c r="I56" s="72"/>
      <c r="J56" s="68"/>
      <c r="K56" s="68"/>
      <c r="L56" s="73"/>
      <c r="M56" s="74"/>
    </row>
    <row r="57" spans="1:13" ht="12.75">
      <c r="A57" s="29">
        <v>54</v>
      </c>
      <c r="B57" s="82" t="s">
        <v>49</v>
      </c>
      <c r="C57" s="76">
        <v>12</v>
      </c>
      <c r="D57" s="76"/>
      <c r="E57" s="76"/>
      <c r="F57" s="77"/>
      <c r="G57" s="78"/>
      <c r="H57" s="79"/>
      <c r="I57" s="80"/>
      <c r="J57" s="68"/>
      <c r="K57" s="68"/>
      <c r="L57" s="73"/>
      <c r="M57" s="81"/>
    </row>
    <row r="58" spans="1:13" ht="12.75">
      <c r="A58" s="29">
        <v>55</v>
      </c>
      <c r="B58" s="84" t="s">
        <v>46</v>
      </c>
      <c r="C58" s="68"/>
      <c r="D58" s="28"/>
      <c r="E58" s="28"/>
      <c r="F58" s="49"/>
      <c r="G58" s="50"/>
      <c r="H58" s="51"/>
      <c r="I58" s="52"/>
      <c r="J58" s="28"/>
      <c r="K58" s="28"/>
      <c r="L58" s="60"/>
      <c r="M58" s="53"/>
    </row>
    <row r="59" spans="1:13" ht="13.5" thickBot="1">
      <c r="A59" s="29"/>
      <c r="B59" s="29"/>
      <c r="C59" s="55"/>
      <c r="D59" s="55"/>
      <c r="E59" s="55"/>
      <c r="F59" s="56"/>
      <c r="G59" s="57"/>
      <c r="H59" s="55"/>
      <c r="I59" s="55"/>
      <c r="J59" s="56"/>
      <c r="K59" s="56"/>
      <c r="L59" s="57"/>
      <c r="M59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</dc:creator>
  <cp:keywords/>
  <dc:description/>
  <cp:lastModifiedBy>Prank</cp:lastModifiedBy>
  <cp:lastPrinted>2002-11-12T09:25:51Z</cp:lastPrinted>
  <dcterms:created xsi:type="dcterms:W3CDTF">2002-11-03T17:27:48Z</dcterms:created>
  <dcterms:modified xsi:type="dcterms:W3CDTF">2002-12-23T08:44:29Z</dcterms:modified>
  <cp:category/>
  <cp:version/>
  <cp:contentType/>
  <cp:contentStatus/>
</cp:coreProperties>
</file>