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6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<sst xmlns="http://schemas.openxmlformats.org/spreadsheetml/2006/main" count="66" uniqueCount="66">
  <si>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Aleksejeva, Julia</t>
  </si>
  <si>
    <t>Aunin, Vaiki</t>
  </si>
  <si>
    <t>Bogdanov, Dan</t>
  </si>
  <si>
    <t>Dahl, Björn</t>
  </si>
  <si>
    <t>Fishel, Mark</t>
  </si>
  <si>
    <t>Grebennik, Aleksandr</t>
  </si>
  <si>
    <t>Haavala, Margus</t>
  </si>
  <si>
    <t>Hendla, Kadri</t>
  </si>
  <si>
    <t>Isak, Ants</t>
  </si>
  <si>
    <t>Jahhu, Ain</t>
  </si>
  <si>
    <t>Jakovits, Pelle</t>
  </si>
  <si>
    <t>Jõemets, Marko</t>
  </si>
  <si>
    <t>Kabanov, Jevgeni</t>
  </si>
  <si>
    <t>Kamm, Liina</t>
  </si>
  <si>
    <t>Kann, Kaarel</t>
  </si>
  <si>
    <t>Kelt, Kristjan</t>
  </si>
  <si>
    <t>Kervi, Priit</t>
  </si>
  <si>
    <t>Kikas, Taavet</t>
  </si>
  <si>
    <t>Kikkas, Hannu</t>
  </si>
  <si>
    <t>Kimmel, Lauri</t>
  </si>
  <si>
    <t>Kolsar, Taimo</t>
  </si>
  <si>
    <t>Kurg, Kristiina</t>
  </si>
  <si>
    <t>Kurgjärv, Kristjan</t>
  </si>
  <si>
    <t>Käsper, Emilia</t>
  </si>
  <si>
    <t>Luik, Reimo</t>
  </si>
  <si>
    <t>Maljutin, Maksim</t>
  </si>
  <si>
    <t>Mikkel, Triin</t>
  </si>
  <si>
    <t>Muru, Sander</t>
  </si>
  <si>
    <t>Niinemets, Geili</t>
  </si>
  <si>
    <t>Nurk, Tõnis</t>
  </si>
  <si>
    <t>Parts, Leopold</t>
  </si>
  <si>
    <t>Petermann, Sven-Erik</t>
  </si>
  <si>
    <t>Petshonkin, Oleg</t>
  </si>
  <si>
    <t>Press, Janek</t>
  </si>
  <si>
    <t>Rahumeel, Janar</t>
  </si>
  <si>
    <t>Raid, Jarno</t>
  </si>
  <si>
    <t>Randala, Mart</t>
  </si>
  <si>
    <t>Rebaste, Enn</t>
  </si>
  <si>
    <t>Reimand, Jüri</t>
  </si>
  <si>
    <t>Rosman, Andrus</t>
  </si>
  <si>
    <t>Siinmaa, Reimo</t>
  </si>
  <si>
    <t>Simm, Jaak</t>
  </si>
  <si>
    <t>Zaitsev, Andrei</t>
  </si>
  <si>
    <t>Tamm, Kalver</t>
  </si>
  <si>
    <t>Tammeoja, Kristo</t>
  </si>
  <si>
    <t>Tammo, Paul</t>
  </si>
  <si>
    <t>Tart, Lauri</t>
  </si>
  <si>
    <t>Teino, Marten</t>
  </si>
  <si>
    <t>Tretjakov, Konstantin</t>
  </si>
  <si>
    <t>Umda, Martin</t>
  </si>
  <si>
    <t>Uppin, Kerly</t>
  </si>
  <si>
    <t>Veldemann, Janno</t>
  </si>
  <si>
    <t>Võikar, Kristi</t>
  </si>
  <si>
    <t>Võssotski, Jevgeni</t>
  </si>
  <si>
    <t>Üts, Krista</t>
  </si>
  <si>
    <t>Sissejuhatus matemaatilisse loogikasse</t>
  </si>
  <si>
    <t>Nimi</t>
  </si>
  <si>
    <t>Sügis 2002</t>
  </si>
  <si>
    <t>Pred.-loogika</t>
  </si>
  <si>
    <t>Turingi masin</t>
  </si>
  <si>
    <t>Tuletamine</t>
  </si>
  <si>
    <t>Koondtest</t>
  </si>
  <si>
    <t>Testid</t>
  </si>
  <si>
    <t>Semestri</t>
  </si>
  <si>
    <t>summa</t>
  </si>
  <si>
    <t>&gt;E?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</si>
</sst>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color indexed="12"/>
      <name val="Arial"/>
      <family val="0"/>
    </font>
    <font>
      <sz val="8"/>
      <color indexed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2" borderId="26" xfId="0" applyFont="1" applyFill="1" applyBorder="1" applyAlignment="1">
      <alignment/>
    </xf>
    <xf numFmtId="164" fontId="1" fillId="0" borderId="2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4" fillId="3" borderId="29" xfId="0" applyFont="1" applyFill="1" applyBorder="1" applyAlignment="1">
      <alignment/>
    </xf>
    <xf numFmtId="164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4" fillId="0" borderId="29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2" borderId="19" xfId="0" applyFont="1" applyFill="1" applyBorder="1" applyAlignment="1">
      <alignment/>
    </xf>
    <xf numFmtId="0" fontId="5" fillId="0" borderId="1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3" borderId="3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6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22">
      <selection activeCell="U47" sqref="U47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5.8515625" style="4" customWidth="1"/>
    <col min="4" max="15" width="3.7109375" style="0" customWidth="1"/>
    <col min="16" max="16" width="8.28125" style="0" customWidth="1"/>
    <col min="17" max="17" width="3.7109375" style="0" customWidth="1"/>
    <col min="18" max="19" width="4.8515625" style="0" customWidth="1"/>
  </cols>
  <sheetData>
    <row r="1" spans="1:11" ht="16.5" thickBot="1">
      <c r="A1" s="1"/>
      <c r="B1" s="51" t="s">
        <v>55</v>
      </c>
      <c r="K1" t="s">
        <v>57</v>
      </c>
    </row>
    <row r="2" spans="1:19" ht="12" customHeight="1" thickBot="1">
      <c r="A2" s="5"/>
      <c r="B2" s="6"/>
      <c r="C2" s="7" t="s">
        <v>62</v>
      </c>
      <c r="D2" s="8"/>
      <c r="E2" s="9" t="s">
        <v>58</v>
      </c>
      <c r="F2" s="10"/>
      <c r="G2" s="11"/>
      <c r="H2" s="9" t="s">
        <v>59</v>
      </c>
      <c r="I2" s="12"/>
      <c r="J2" s="8"/>
      <c r="K2" s="9" t="s">
        <v>60</v>
      </c>
      <c r="L2" s="10"/>
      <c r="M2" s="11"/>
      <c r="N2" s="9" t="s">
        <v>61</v>
      </c>
      <c r="O2" s="12"/>
      <c r="P2" s="13" t="s">
        <v>63</v>
      </c>
      <c r="Q2" s="59" t="s">
        <v>65</v>
      </c>
      <c r="R2" s="2"/>
      <c r="S2" s="2"/>
    </row>
    <row r="3" spans="1:19" ht="12" customHeight="1" thickBot="1">
      <c r="A3" s="14"/>
      <c r="B3" s="15" t="s">
        <v>56</v>
      </c>
      <c r="C3" s="16"/>
      <c r="D3" s="17">
        <v>1</v>
      </c>
      <c r="E3" s="18">
        <v>2</v>
      </c>
      <c r="F3" s="19">
        <v>3</v>
      </c>
      <c r="G3" s="20">
        <v>1</v>
      </c>
      <c r="H3" s="18">
        <v>2</v>
      </c>
      <c r="I3" s="21">
        <v>3</v>
      </c>
      <c r="J3" s="17">
        <v>1</v>
      </c>
      <c r="K3" s="18">
        <v>2</v>
      </c>
      <c r="L3" s="19">
        <v>3</v>
      </c>
      <c r="M3" s="20">
        <v>1</v>
      </c>
      <c r="N3" s="18">
        <v>2</v>
      </c>
      <c r="O3" s="21">
        <v>3</v>
      </c>
      <c r="P3" s="22" t="s">
        <v>64</v>
      </c>
      <c r="Q3" s="3"/>
      <c r="R3" s="2"/>
      <c r="S3" s="2"/>
    </row>
    <row r="4" spans="1:19" ht="12" customHeight="1">
      <c r="A4" s="23">
        <f>ROW()-3</f>
        <v>1</v>
      </c>
      <c r="B4" s="24" t="s">
        <v>0</v>
      </c>
      <c r="C4" s="25">
        <v>0</v>
      </c>
      <c r="D4" s="26">
        <v>4.2</v>
      </c>
      <c r="E4" s="27"/>
      <c r="F4" s="60"/>
      <c r="G4" s="28">
        <v>6</v>
      </c>
      <c r="H4" s="23"/>
      <c r="I4" s="29"/>
      <c r="J4" s="30">
        <v>5</v>
      </c>
      <c r="K4" s="23"/>
      <c r="L4" s="31"/>
      <c r="M4" s="32">
        <v>16</v>
      </c>
      <c r="N4" s="27"/>
      <c r="O4" s="61"/>
      <c r="P4" s="33">
        <f>C4+MAX(D4:F4)+MAX(G4:I4)+MAX(J4:L4)+MAX(M4:O4)/10</f>
        <v>16.8</v>
      </c>
      <c r="Q4" s="34" t="str">
        <f>IF(MIN(MAX(D4:F4),MAX(G4:I4),MAX(J4:L4),MAX(M4:O4)/10)&lt;5,"E?","")</f>
        <v>E?</v>
      </c>
      <c r="R4" s="2"/>
      <c r="S4" s="2"/>
    </row>
    <row r="5" spans="1:19" ht="12" customHeight="1">
      <c r="A5" s="23">
        <f aca="true" t="shared" si="0" ref="A5:A58">ROW()-3</f>
        <v>2</v>
      </c>
      <c r="B5" s="35" t="s">
        <v>1</v>
      </c>
      <c r="C5" s="36">
        <v>8.422222222222222</v>
      </c>
      <c r="D5" s="37">
        <v>8</v>
      </c>
      <c r="E5" s="38"/>
      <c r="F5" s="39"/>
      <c r="G5" s="34">
        <v>10</v>
      </c>
      <c r="H5" s="38"/>
      <c r="I5" s="40"/>
      <c r="J5" s="37">
        <v>7</v>
      </c>
      <c r="K5" s="38"/>
      <c r="L5" s="39"/>
      <c r="M5" s="34">
        <v>62</v>
      </c>
      <c r="N5" s="38"/>
      <c r="O5" s="40"/>
      <c r="P5" s="33">
        <f aca="true" t="shared" si="1" ref="P5:P58">C5+MAX(D5:F5)+MAX(G5:I5)+MAX(J5:L5)+MAX(M5:O5)/10</f>
        <v>39.62222222222223</v>
      </c>
      <c r="Q5" s="34">
        <f aca="true" t="shared" si="2" ref="Q5:Q58">IF(MIN(MAX(D5:F5),MAX(G5:I5),MAX(J5:L5),MAX(M5:O5)/10)&lt;5,"E?","")</f>
      </c>
      <c r="R5" s="2"/>
      <c r="S5" s="2"/>
    </row>
    <row r="6" spans="1:19" ht="12" customHeight="1">
      <c r="A6" s="23">
        <f t="shared" si="0"/>
        <v>3</v>
      </c>
      <c r="B6" s="35" t="s">
        <v>2</v>
      </c>
      <c r="C6" s="36">
        <v>9.588888888888889</v>
      </c>
      <c r="D6" s="37">
        <v>8.1</v>
      </c>
      <c r="E6" s="38"/>
      <c r="F6" s="39"/>
      <c r="G6" s="41">
        <v>0</v>
      </c>
      <c r="H6" s="38">
        <v>10</v>
      </c>
      <c r="I6" s="40"/>
      <c r="J6" s="37">
        <v>8.3</v>
      </c>
      <c r="K6" s="38"/>
      <c r="L6" s="39"/>
      <c r="M6" s="34">
        <v>70</v>
      </c>
      <c r="N6" s="38"/>
      <c r="O6" s="40"/>
      <c r="P6" s="33">
        <f t="shared" si="1"/>
        <v>42.988888888888894</v>
      </c>
      <c r="Q6" s="34">
        <f t="shared" si="2"/>
      </c>
      <c r="R6" s="2"/>
      <c r="S6" s="2"/>
    </row>
    <row r="7" spans="1:19" ht="12" customHeight="1">
      <c r="A7" s="23">
        <f t="shared" si="0"/>
        <v>4</v>
      </c>
      <c r="B7" s="35" t="s">
        <v>3</v>
      </c>
      <c r="C7" s="36">
        <v>8.933333333333334</v>
      </c>
      <c r="D7" s="37">
        <v>8.3</v>
      </c>
      <c r="E7" s="38"/>
      <c r="F7" s="39"/>
      <c r="G7" s="34">
        <v>7</v>
      </c>
      <c r="H7" s="38"/>
      <c r="I7" s="40"/>
      <c r="J7" s="37">
        <v>10</v>
      </c>
      <c r="K7" s="38"/>
      <c r="L7" s="39"/>
      <c r="M7" s="34">
        <v>62</v>
      </c>
      <c r="N7" s="38"/>
      <c r="O7" s="40"/>
      <c r="P7" s="33">
        <f t="shared" si="1"/>
        <v>40.43333333333334</v>
      </c>
      <c r="Q7" s="34">
        <f t="shared" si="2"/>
      </c>
      <c r="R7" s="2"/>
      <c r="S7" s="2"/>
    </row>
    <row r="8" spans="1:19" ht="12" customHeight="1">
      <c r="A8" s="23">
        <f t="shared" si="0"/>
        <v>5</v>
      </c>
      <c r="B8" s="35" t="s">
        <v>4</v>
      </c>
      <c r="C8" s="36">
        <v>8.077777777777778</v>
      </c>
      <c r="D8" s="37">
        <v>8.7</v>
      </c>
      <c r="E8" s="38"/>
      <c r="F8" s="39"/>
      <c r="G8" s="41"/>
      <c r="H8" s="38">
        <v>10</v>
      </c>
      <c r="I8" s="40"/>
      <c r="J8" s="37">
        <v>8.3</v>
      </c>
      <c r="K8" s="38"/>
      <c r="L8" s="39"/>
      <c r="M8" s="34">
        <v>72</v>
      </c>
      <c r="N8" s="38"/>
      <c r="O8" s="40"/>
      <c r="P8" s="33">
        <f t="shared" si="1"/>
        <v>42.277777777777786</v>
      </c>
      <c r="Q8" s="34">
        <f t="shared" si="2"/>
      </c>
      <c r="R8" s="2"/>
      <c r="S8" s="2"/>
    </row>
    <row r="9" spans="1:19" ht="12" customHeight="1">
      <c r="A9" s="23">
        <f t="shared" si="0"/>
        <v>6</v>
      </c>
      <c r="B9" s="35" t="s">
        <v>5</v>
      </c>
      <c r="C9" s="36">
        <v>8.244444444444444</v>
      </c>
      <c r="D9" s="37">
        <v>5.9</v>
      </c>
      <c r="E9" s="38"/>
      <c r="F9" s="39"/>
      <c r="G9" s="41"/>
      <c r="H9" s="42"/>
      <c r="I9" s="62"/>
      <c r="J9" s="43"/>
      <c r="K9" s="42"/>
      <c r="L9" s="63"/>
      <c r="M9" s="41"/>
      <c r="N9" s="42"/>
      <c r="O9" s="62"/>
      <c r="P9" s="33">
        <f t="shared" si="1"/>
        <v>14.144444444444444</v>
      </c>
      <c r="Q9" s="34" t="str">
        <f t="shared" si="2"/>
        <v>E?</v>
      </c>
      <c r="R9" s="2"/>
      <c r="S9" s="2"/>
    </row>
    <row r="10" spans="1:19" ht="12" customHeight="1">
      <c r="A10" s="23">
        <f t="shared" si="0"/>
        <v>7</v>
      </c>
      <c r="B10" s="35" t="s">
        <v>6</v>
      </c>
      <c r="C10" s="36">
        <v>7.266666666666667</v>
      </c>
      <c r="D10" s="37">
        <v>5.4</v>
      </c>
      <c r="E10" s="38"/>
      <c r="F10" s="39"/>
      <c r="G10" s="41"/>
      <c r="H10" s="42"/>
      <c r="I10" s="62"/>
      <c r="J10" s="43"/>
      <c r="K10" s="42"/>
      <c r="L10" s="63"/>
      <c r="M10" s="41"/>
      <c r="N10" s="42"/>
      <c r="O10" s="62"/>
      <c r="P10" s="33">
        <f t="shared" si="1"/>
        <v>12.666666666666668</v>
      </c>
      <c r="Q10" s="34" t="str">
        <f t="shared" si="2"/>
        <v>E?</v>
      </c>
      <c r="R10" s="2"/>
      <c r="S10" s="2"/>
    </row>
    <row r="11" spans="1:19" ht="12" customHeight="1">
      <c r="A11" s="23">
        <f t="shared" si="0"/>
        <v>8</v>
      </c>
      <c r="B11" s="35" t="s">
        <v>7</v>
      </c>
      <c r="C11" s="36">
        <v>9.7</v>
      </c>
      <c r="D11" s="37">
        <v>8</v>
      </c>
      <c r="E11" s="38"/>
      <c r="F11" s="39"/>
      <c r="G11" s="34">
        <v>7</v>
      </c>
      <c r="H11" s="38"/>
      <c r="I11" s="40"/>
      <c r="J11" s="37">
        <v>10</v>
      </c>
      <c r="K11" s="38"/>
      <c r="L11" s="39"/>
      <c r="M11" s="34">
        <v>72</v>
      </c>
      <c r="N11" s="38"/>
      <c r="O11" s="40"/>
      <c r="P11" s="33">
        <f t="shared" si="1"/>
        <v>41.900000000000006</v>
      </c>
      <c r="Q11" s="34">
        <f t="shared" si="2"/>
      </c>
      <c r="R11" s="2"/>
      <c r="S11" s="2"/>
    </row>
    <row r="12" spans="1:19" ht="12" customHeight="1">
      <c r="A12" s="23">
        <f t="shared" si="0"/>
        <v>9</v>
      </c>
      <c r="B12" s="35" t="s">
        <v>8</v>
      </c>
      <c r="C12" s="36">
        <v>7.844444444444444</v>
      </c>
      <c r="D12" s="43">
        <v>2.6</v>
      </c>
      <c r="E12" s="42">
        <v>4.5</v>
      </c>
      <c r="F12" s="63"/>
      <c r="G12" s="41">
        <v>0</v>
      </c>
      <c r="H12" s="38">
        <v>10</v>
      </c>
      <c r="I12" s="40"/>
      <c r="J12" s="43"/>
      <c r="K12" s="42">
        <v>1</v>
      </c>
      <c r="L12" s="63"/>
      <c r="M12" s="34">
        <v>60</v>
      </c>
      <c r="N12" s="38"/>
      <c r="O12" s="40"/>
      <c r="P12" s="33">
        <f t="shared" si="1"/>
        <v>29.344444444444445</v>
      </c>
      <c r="Q12" s="34" t="str">
        <f t="shared" si="2"/>
        <v>E?</v>
      </c>
      <c r="R12" s="2"/>
      <c r="S12" s="2"/>
    </row>
    <row r="13" spans="1:19" ht="12" customHeight="1">
      <c r="A13" s="23">
        <f t="shared" si="0"/>
        <v>10</v>
      </c>
      <c r="B13" s="35" t="s">
        <v>9</v>
      </c>
      <c r="C13" s="36">
        <v>5.333333333333333</v>
      </c>
      <c r="D13" s="43">
        <v>2.7</v>
      </c>
      <c r="E13" s="42"/>
      <c r="F13" s="63"/>
      <c r="G13" s="41">
        <v>1</v>
      </c>
      <c r="H13" s="42"/>
      <c r="I13" s="62"/>
      <c r="J13" s="43"/>
      <c r="K13" s="42"/>
      <c r="L13" s="63"/>
      <c r="M13" s="41"/>
      <c r="N13" s="42"/>
      <c r="O13" s="62"/>
      <c r="P13" s="33">
        <f t="shared" si="1"/>
        <v>9.033333333333333</v>
      </c>
      <c r="Q13" s="34" t="str">
        <f t="shared" si="2"/>
        <v>E?</v>
      </c>
      <c r="R13" s="2"/>
      <c r="S13" s="2"/>
    </row>
    <row r="14" spans="1:19" ht="12" customHeight="1">
      <c r="A14" s="23">
        <f t="shared" si="0"/>
        <v>11</v>
      </c>
      <c r="B14" s="35" t="s">
        <v>10</v>
      </c>
      <c r="C14" s="36">
        <v>4.866666666666666</v>
      </c>
      <c r="D14" s="37">
        <v>7.2</v>
      </c>
      <c r="E14" s="38"/>
      <c r="F14" s="39"/>
      <c r="G14" s="34">
        <v>0</v>
      </c>
      <c r="H14" s="38">
        <v>6</v>
      </c>
      <c r="I14" s="40"/>
      <c r="J14" s="37">
        <v>5</v>
      </c>
      <c r="K14" s="38"/>
      <c r="L14" s="39"/>
      <c r="M14" s="41">
        <v>46</v>
      </c>
      <c r="N14" s="42"/>
      <c r="O14" s="64">
        <v>53</v>
      </c>
      <c r="P14" s="33">
        <f t="shared" si="1"/>
        <v>28.366666666666667</v>
      </c>
      <c r="Q14" s="34">
        <f t="shared" si="2"/>
      </c>
      <c r="R14" s="2"/>
      <c r="S14" s="2"/>
    </row>
    <row r="15" spans="1:19" ht="12" customHeight="1">
      <c r="A15" s="23">
        <f t="shared" si="0"/>
        <v>12</v>
      </c>
      <c r="B15" s="35" t="s">
        <v>11</v>
      </c>
      <c r="C15" s="36">
        <v>9.277777777777779</v>
      </c>
      <c r="D15" s="37">
        <v>5.4</v>
      </c>
      <c r="E15" s="38"/>
      <c r="F15" s="39"/>
      <c r="G15" s="34">
        <v>10</v>
      </c>
      <c r="H15" s="38"/>
      <c r="I15" s="40"/>
      <c r="J15" s="37">
        <v>5</v>
      </c>
      <c r="K15" s="38"/>
      <c r="L15" s="39"/>
      <c r="M15" s="34">
        <v>68</v>
      </c>
      <c r="N15" s="38"/>
      <c r="O15" s="40"/>
      <c r="P15" s="33">
        <f t="shared" si="1"/>
        <v>36.477777777777774</v>
      </c>
      <c r="Q15" s="34">
        <f t="shared" si="2"/>
      </c>
      <c r="R15" s="2"/>
      <c r="S15" s="2"/>
    </row>
    <row r="16" spans="1:19" ht="12" customHeight="1">
      <c r="A16" s="23">
        <f t="shared" si="0"/>
        <v>13</v>
      </c>
      <c r="B16" s="35" t="s">
        <v>12</v>
      </c>
      <c r="C16" s="36">
        <v>5.733333333333333</v>
      </c>
      <c r="D16" s="37">
        <v>7.8</v>
      </c>
      <c r="E16" s="38"/>
      <c r="F16" s="39"/>
      <c r="G16" s="34">
        <v>5</v>
      </c>
      <c r="H16" s="38"/>
      <c r="I16" s="40"/>
      <c r="J16" s="37">
        <v>7</v>
      </c>
      <c r="K16" s="38"/>
      <c r="L16" s="39"/>
      <c r="M16" s="34">
        <v>52</v>
      </c>
      <c r="N16" s="38"/>
      <c r="O16" s="40"/>
      <c r="P16" s="33">
        <f t="shared" si="1"/>
        <v>30.73333333333333</v>
      </c>
      <c r="Q16" s="34">
        <f t="shared" si="2"/>
      </c>
      <c r="R16" s="2"/>
      <c r="S16" s="2"/>
    </row>
    <row r="17" spans="1:19" ht="12" customHeight="1">
      <c r="A17" s="23">
        <f t="shared" si="0"/>
        <v>14</v>
      </c>
      <c r="B17" s="35" t="s">
        <v>13</v>
      </c>
      <c r="C17" s="36">
        <v>9.78888888888889</v>
      </c>
      <c r="D17" s="37">
        <v>8.6</v>
      </c>
      <c r="E17" s="38"/>
      <c r="F17" s="39"/>
      <c r="G17" s="34">
        <v>2</v>
      </c>
      <c r="H17" s="38">
        <v>10</v>
      </c>
      <c r="I17" s="40"/>
      <c r="J17" s="37">
        <v>10</v>
      </c>
      <c r="K17" s="38"/>
      <c r="L17" s="39"/>
      <c r="M17" s="34">
        <v>84</v>
      </c>
      <c r="N17" s="38"/>
      <c r="O17" s="40"/>
      <c r="P17" s="33">
        <f t="shared" si="1"/>
        <v>46.788888888888884</v>
      </c>
      <c r="Q17" s="34">
        <f t="shared" si="2"/>
      </c>
      <c r="R17" s="2"/>
      <c r="S17" s="2"/>
    </row>
    <row r="18" spans="1:19" ht="12" customHeight="1">
      <c r="A18" s="23">
        <f t="shared" si="0"/>
        <v>15</v>
      </c>
      <c r="B18" s="35" t="s">
        <v>14</v>
      </c>
      <c r="C18" s="36">
        <v>8.1</v>
      </c>
      <c r="D18" s="37">
        <v>7.7</v>
      </c>
      <c r="E18" s="38"/>
      <c r="F18" s="39"/>
      <c r="G18" s="34">
        <v>8</v>
      </c>
      <c r="H18" s="38"/>
      <c r="I18" s="40"/>
      <c r="J18" s="43"/>
      <c r="K18" s="38">
        <v>8</v>
      </c>
      <c r="L18" s="39"/>
      <c r="M18" s="34">
        <v>68</v>
      </c>
      <c r="N18" s="38"/>
      <c r="O18" s="40"/>
      <c r="P18" s="33">
        <f t="shared" si="1"/>
        <v>38.6</v>
      </c>
      <c r="Q18" s="34">
        <f t="shared" si="2"/>
      </c>
      <c r="R18" s="2"/>
      <c r="S18" s="2"/>
    </row>
    <row r="19" spans="1:19" ht="12" customHeight="1">
      <c r="A19" s="23">
        <f t="shared" si="0"/>
        <v>16</v>
      </c>
      <c r="B19" s="35" t="s">
        <v>15</v>
      </c>
      <c r="C19" s="36">
        <v>1.5</v>
      </c>
      <c r="D19" s="43">
        <v>1.7</v>
      </c>
      <c r="E19" s="42">
        <v>1.6</v>
      </c>
      <c r="F19" s="63">
        <v>4.6</v>
      </c>
      <c r="G19" s="34"/>
      <c r="H19" s="38">
        <v>6</v>
      </c>
      <c r="I19" s="40"/>
      <c r="J19" s="43"/>
      <c r="K19" s="42">
        <v>1</v>
      </c>
      <c r="L19" s="53">
        <v>8.6</v>
      </c>
      <c r="M19" s="41">
        <v>16</v>
      </c>
      <c r="N19" s="38">
        <v>66</v>
      </c>
      <c r="O19" s="40"/>
      <c r="P19" s="33">
        <f t="shared" si="1"/>
        <v>27.299999999999997</v>
      </c>
      <c r="Q19" s="34" t="str">
        <f t="shared" si="2"/>
        <v>E?</v>
      </c>
      <c r="R19" s="2"/>
      <c r="S19" s="2"/>
    </row>
    <row r="20" spans="1:19" ht="12" customHeight="1">
      <c r="A20" s="23">
        <f t="shared" si="0"/>
        <v>17</v>
      </c>
      <c r="B20" s="35" t="s">
        <v>16</v>
      </c>
      <c r="C20" s="36">
        <v>9.444444444444445</v>
      </c>
      <c r="D20" s="37">
        <v>6.7</v>
      </c>
      <c r="E20" s="38"/>
      <c r="F20" s="39"/>
      <c r="G20" s="34">
        <v>6</v>
      </c>
      <c r="H20" s="38"/>
      <c r="I20" s="40"/>
      <c r="J20" s="37">
        <v>8.3</v>
      </c>
      <c r="K20" s="38"/>
      <c r="L20" s="39"/>
      <c r="M20" s="34">
        <v>74</v>
      </c>
      <c r="N20" s="38"/>
      <c r="O20" s="40"/>
      <c r="P20" s="33">
        <f t="shared" si="1"/>
        <v>37.84444444444445</v>
      </c>
      <c r="Q20" s="34">
        <f t="shared" si="2"/>
      </c>
      <c r="R20" s="2"/>
      <c r="S20" s="2"/>
    </row>
    <row r="21" spans="1:19" ht="12" customHeight="1">
      <c r="A21" s="23">
        <f t="shared" si="0"/>
        <v>18</v>
      </c>
      <c r="B21" s="35" t="s">
        <v>17</v>
      </c>
      <c r="C21" s="36">
        <v>5.611111111111111</v>
      </c>
      <c r="D21" s="37">
        <v>7.6</v>
      </c>
      <c r="E21" s="38"/>
      <c r="F21" s="39"/>
      <c r="G21" s="34">
        <v>10</v>
      </c>
      <c r="H21" s="38"/>
      <c r="I21" s="40"/>
      <c r="J21" s="37">
        <v>5</v>
      </c>
      <c r="K21" s="38"/>
      <c r="L21" s="39"/>
      <c r="M21" s="41">
        <v>44</v>
      </c>
      <c r="N21" s="42"/>
      <c r="O21" s="64">
        <v>78</v>
      </c>
      <c r="P21" s="33">
        <f t="shared" si="1"/>
        <v>36.011111111111106</v>
      </c>
      <c r="Q21" s="34">
        <f t="shared" si="2"/>
      </c>
      <c r="R21" s="2"/>
      <c r="S21" s="2"/>
    </row>
    <row r="22" spans="1:19" ht="12" customHeight="1">
      <c r="A22" s="23">
        <f t="shared" si="0"/>
        <v>19</v>
      </c>
      <c r="B22" s="35" t="s">
        <v>18</v>
      </c>
      <c r="C22" s="36">
        <v>4.777777777777778</v>
      </c>
      <c r="D22" s="43">
        <v>0.2</v>
      </c>
      <c r="E22" s="42"/>
      <c r="F22" s="63"/>
      <c r="G22" s="34">
        <v>6</v>
      </c>
      <c r="H22" s="38"/>
      <c r="I22" s="40"/>
      <c r="J22" s="43"/>
      <c r="K22" s="42">
        <v>3</v>
      </c>
      <c r="L22" s="63"/>
      <c r="M22" s="41">
        <v>28</v>
      </c>
      <c r="N22" s="42">
        <v>14</v>
      </c>
      <c r="O22" s="62">
        <v>16</v>
      </c>
      <c r="P22" s="33">
        <f t="shared" si="1"/>
        <v>16.77777777777778</v>
      </c>
      <c r="Q22" s="34" t="str">
        <f t="shared" si="2"/>
        <v>E?</v>
      </c>
      <c r="R22" s="2"/>
      <c r="S22" s="2"/>
    </row>
    <row r="23" spans="1:19" ht="12" customHeight="1">
      <c r="A23" s="23">
        <f t="shared" si="0"/>
        <v>20</v>
      </c>
      <c r="B23" s="35" t="s">
        <v>19</v>
      </c>
      <c r="C23" s="36">
        <v>7.533333333333333</v>
      </c>
      <c r="D23" s="43">
        <v>3.3</v>
      </c>
      <c r="E23" s="42">
        <v>0.5</v>
      </c>
      <c r="F23" s="63"/>
      <c r="G23" s="41">
        <v>4</v>
      </c>
      <c r="H23" s="42"/>
      <c r="I23" s="62"/>
      <c r="J23" s="43"/>
      <c r="K23" s="42"/>
      <c r="L23" s="63"/>
      <c r="M23" s="41"/>
      <c r="N23" s="42"/>
      <c r="O23" s="62"/>
      <c r="P23" s="33">
        <f t="shared" si="1"/>
        <v>14.833333333333332</v>
      </c>
      <c r="Q23" s="34" t="str">
        <f t="shared" si="2"/>
        <v>E?</v>
      </c>
      <c r="R23" s="2"/>
      <c r="S23" s="2"/>
    </row>
    <row r="24" spans="1:19" ht="12" customHeight="1">
      <c r="A24" s="23">
        <f t="shared" si="0"/>
        <v>21</v>
      </c>
      <c r="B24" s="44" t="s">
        <v>20</v>
      </c>
      <c r="C24" s="36">
        <v>6.044444444444444</v>
      </c>
      <c r="D24" s="37">
        <v>5.3</v>
      </c>
      <c r="E24" s="38"/>
      <c r="F24" s="39"/>
      <c r="G24" s="34">
        <v>6</v>
      </c>
      <c r="H24" s="38"/>
      <c r="I24" s="40"/>
      <c r="J24" s="37">
        <v>5</v>
      </c>
      <c r="K24" s="38"/>
      <c r="L24" s="39"/>
      <c r="M24" s="34">
        <v>56</v>
      </c>
      <c r="N24" s="38"/>
      <c r="O24" s="40"/>
      <c r="P24" s="33">
        <f t="shared" si="1"/>
        <v>27.944444444444443</v>
      </c>
      <c r="Q24" s="34">
        <f t="shared" si="2"/>
      </c>
      <c r="R24" s="2"/>
      <c r="S24" s="2"/>
    </row>
    <row r="25" spans="1:19" ht="12" customHeight="1">
      <c r="A25" s="23">
        <f t="shared" si="0"/>
        <v>22</v>
      </c>
      <c r="B25" s="35" t="s">
        <v>21</v>
      </c>
      <c r="C25" s="36">
        <v>8.277777777777779</v>
      </c>
      <c r="D25" s="37">
        <v>7.7</v>
      </c>
      <c r="E25" s="38"/>
      <c r="F25" s="39"/>
      <c r="G25" s="34">
        <v>10</v>
      </c>
      <c r="H25" s="38"/>
      <c r="I25" s="40"/>
      <c r="J25" s="37">
        <v>5</v>
      </c>
      <c r="K25" s="38"/>
      <c r="L25" s="39"/>
      <c r="M25" s="34">
        <v>74</v>
      </c>
      <c r="N25" s="38"/>
      <c r="O25" s="40"/>
      <c r="P25" s="33">
        <f t="shared" si="1"/>
        <v>38.37777777777778</v>
      </c>
      <c r="Q25" s="34">
        <f t="shared" si="2"/>
      </c>
      <c r="R25" s="2"/>
      <c r="S25" s="2"/>
    </row>
    <row r="26" spans="1:19" ht="12" customHeight="1">
      <c r="A26" s="23">
        <f t="shared" si="0"/>
        <v>23</v>
      </c>
      <c r="B26" s="35" t="s">
        <v>22</v>
      </c>
      <c r="C26" s="36">
        <v>9.911111111111111</v>
      </c>
      <c r="D26" s="37">
        <v>4.5</v>
      </c>
      <c r="E26" s="38">
        <v>5.6</v>
      </c>
      <c r="F26" s="39"/>
      <c r="G26" s="34">
        <v>1</v>
      </c>
      <c r="H26" s="38">
        <v>6</v>
      </c>
      <c r="I26" s="40"/>
      <c r="J26" s="55">
        <v>6</v>
      </c>
      <c r="K26" s="52"/>
      <c r="L26" s="53"/>
      <c r="M26" s="56">
        <v>48</v>
      </c>
      <c r="N26" s="38"/>
      <c r="O26" s="62"/>
      <c r="P26" s="33">
        <f t="shared" si="1"/>
        <v>32.31111111111111</v>
      </c>
      <c r="Q26" s="34" t="str">
        <f t="shared" si="2"/>
        <v>E?</v>
      </c>
      <c r="R26" s="2"/>
      <c r="S26" s="2"/>
    </row>
    <row r="27" spans="1:19" ht="12" customHeight="1">
      <c r="A27" s="23">
        <f t="shared" si="0"/>
        <v>24</v>
      </c>
      <c r="B27" s="35" t="s">
        <v>23</v>
      </c>
      <c r="C27" s="36">
        <v>9.666666666666666</v>
      </c>
      <c r="D27" s="37">
        <v>10</v>
      </c>
      <c r="E27" s="38"/>
      <c r="F27" s="39"/>
      <c r="G27" s="34">
        <v>10</v>
      </c>
      <c r="H27" s="38"/>
      <c r="I27" s="40"/>
      <c r="J27" s="37">
        <v>10</v>
      </c>
      <c r="K27" s="38"/>
      <c r="L27" s="39"/>
      <c r="M27" s="34">
        <v>92</v>
      </c>
      <c r="N27" s="38"/>
      <c r="O27" s="40"/>
      <c r="P27" s="33">
        <f t="shared" si="1"/>
        <v>48.86666666666666</v>
      </c>
      <c r="Q27" s="34">
        <f t="shared" si="2"/>
      </c>
      <c r="R27" s="2"/>
      <c r="S27" s="2"/>
    </row>
    <row r="28" spans="1:19" ht="12" customHeight="1">
      <c r="A28" s="23">
        <f t="shared" si="0"/>
        <v>25</v>
      </c>
      <c r="B28" s="35" t="s">
        <v>24</v>
      </c>
      <c r="C28" s="36">
        <v>8.8</v>
      </c>
      <c r="D28" s="43">
        <v>2.9</v>
      </c>
      <c r="E28" s="42">
        <v>1.3</v>
      </c>
      <c r="F28" s="53">
        <v>6.1</v>
      </c>
      <c r="G28" s="34">
        <v>10</v>
      </c>
      <c r="H28" s="38"/>
      <c r="I28" s="40"/>
      <c r="J28" s="37">
        <v>5</v>
      </c>
      <c r="K28" s="38"/>
      <c r="L28" s="39"/>
      <c r="M28" s="34">
        <v>70</v>
      </c>
      <c r="N28" s="38"/>
      <c r="O28" s="40"/>
      <c r="P28" s="33">
        <f t="shared" si="1"/>
        <v>36.9</v>
      </c>
      <c r="Q28" s="34">
        <f t="shared" si="2"/>
      </c>
      <c r="R28" s="2"/>
      <c r="S28" s="2"/>
    </row>
    <row r="29" spans="1:19" ht="12" customHeight="1">
      <c r="A29" s="23">
        <f t="shared" si="0"/>
        <v>26</v>
      </c>
      <c r="B29" s="35" t="s">
        <v>25</v>
      </c>
      <c r="C29" s="36">
        <v>8.544444444444444</v>
      </c>
      <c r="D29" s="54">
        <v>4.6</v>
      </c>
      <c r="E29" s="38"/>
      <c r="F29" s="53">
        <v>5.8</v>
      </c>
      <c r="G29" s="34">
        <v>5</v>
      </c>
      <c r="H29" s="38"/>
      <c r="I29" s="40"/>
      <c r="J29" s="55">
        <v>9.9</v>
      </c>
      <c r="K29" s="52"/>
      <c r="L29" s="53"/>
      <c r="M29" s="34">
        <v>70</v>
      </c>
      <c r="N29" s="38"/>
      <c r="O29" s="40"/>
      <c r="P29" s="33">
        <f t="shared" si="1"/>
        <v>36.24444444444445</v>
      </c>
      <c r="Q29" s="34">
        <f t="shared" si="2"/>
      </c>
      <c r="R29" s="2"/>
      <c r="S29" s="2"/>
    </row>
    <row r="30" spans="1:19" ht="12" customHeight="1">
      <c r="A30" s="23">
        <f t="shared" si="0"/>
        <v>27</v>
      </c>
      <c r="B30" s="35" t="s">
        <v>26</v>
      </c>
      <c r="C30" s="36">
        <v>8.1</v>
      </c>
      <c r="D30" s="37">
        <v>6.2</v>
      </c>
      <c r="E30" s="38"/>
      <c r="F30" s="39"/>
      <c r="G30" s="41">
        <v>2</v>
      </c>
      <c r="H30" s="42">
        <v>0</v>
      </c>
      <c r="I30" s="64">
        <v>10</v>
      </c>
      <c r="J30" s="37">
        <v>6</v>
      </c>
      <c r="K30" s="38"/>
      <c r="L30" s="39"/>
      <c r="M30" s="41">
        <v>48</v>
      </c>
      <c r="N30" s="38">
        <v>54</v>
      </c>
      <c r="O30" s="40"/>
      <c r="P30" s="33">
        <f t="shared" si="1"/>
        <v>35.7</v>
      </c>
      <c r="Q30" s="34">
        <f t="shared" si="2"/>
      </c>
      <c r="R30" s="2"/>
      <c r="S30" s="2"/>
    </row>
    <row r="31" spans="1:19" ht="12" customHeight="1">
      <c r="A31" s="23">
        <f t="shared" si="0"/>
        <v>28</v>
      </c>
      <c r="B31" s="35" t="s">
        <v>27</v>
      </c>
      <c r="C31" s="36">
        <v>9.955555555555556</v>
      </c>
      <c r="D31" s="43">
        <v>2.8</v>
      </c>
      <c r="E31" s="42">
        <v>3</v>
      </c>
      <c r="F31" s="63"/>
      <c r="G31" s="34">
        <v>6</v>
      </c>
      <c r="H31" s="38"/>
      <c r="I31" s="40"/>
      <c r="J31" s="43">
        <v>1.7</v>
      </c>
      <c r="K31" s="42"/>
      <c r="L31" s="63">
        <v>2.9</v>
      </c>
      <c r="M31" s="41">
        <v>48</v>
      </c>
      <c r="N31" s="38"/>
      <c r="O31" s="62">
        <v>33</v>
      </c>
      <c r="P31" s="33">
        <f t="shared" si="1"/>
        <v>26.655555555555555</v>
      </c>
      <c r="Q31" s="34" t="str">
        <f t="shared" si="2"/>
        <v>E?</v>
      </c>
      <c r="R31" s="2"/>
      <c r="S31" s="2"/>
    </row>
    <row r="32" spans="1:19" ht="12" customHeight="1">
      <c r="A32" s="23">
        <f t="shared" si="0"/>
        <v>29</v>
      </c>
      <c r="B32" s="35" t="s">
        <v>28</v>
      </c>
      <c r="C32" s="36">
        <v>9.188888888888888</v>
      </c>
      <c r="D32" s="57">
        <v>5.4</v>
      </c>
      <c r="E32" s="52">
        <v>3.8</v>
      </c>
      <c r="F32" s="53"/>
      <c r="G32" s="34">
        <v>6</v>
      </c>
      <c r="H32" s="58">
        <v>6.5</v>
      </c>
      <c r="I32" s="40"/>
      <c r="J32" s="37">
        <v>7</v>
      </c>
      <c r="K32" s="38"/>
      <c r="L32" s="39"/>
      <c r="M32" s="34">
        <v>64</v>
      </c>
      <c r="N32" s="38"/>
      <c r="O32" s="40"/>
      <c r="P32" s="33">
        <f t="shared" si="1"/>
        <v>34.48888888888889</v>
      </c>
      <c r="Q32" s="34">
        <f t="shared" si="2"/>
      </c>
      <c r="R32" s="2"/>
      <c r="S32" s="2"/>
    </row>
    <row r="33" spans="1:19" ht="12" customHeight="1">
      <c r="A33" s="23">
        <f t="shared" si="0"/>
        <v>30</v>
      </c>
      <c r="B33" s="35" t="s">
        <v>29</v>
      </c>
      <c r="C33" s="36">
        <v>8.411111111111111</v>
      </c>
      <c r="D33" s="37">
        <v>5.5</v>
      </c>
      <c r="E33" s="38"/>
      <c r="F33" s="39"/>
      <c r="G33" s="34">
        <v>10</v>
      </c>
      <c r="H33" s="38"/>
      <c r="I33" s="40"/>
      <c r="J33" s="37">
        <v>10</v>
      </c>
      <c r="K33" s="38"/>
      <c r="L33" s="39"/>
      <c r="M33" s="41">
        <v>2</v>
      </c>
      <c r="N33" s="42">
        <v>42</v>
      </c>
      <c r="O33" s="64">
        <v>53</v>
      </c>
      <c r="P33" s="33">
        <f t="shared" si="1"/>
        <v>39.21111111111111</v>
      </c>
      <c r="Q33" s="34">
        <f t="shared" si="2"/>
      </c>
      <c r="R33" s="2"/>
      <c r="S33" s="2"/>
    </row>
    <row r="34" spans="1:19" ht="12" customHeight="1">
      <c r="A34" s="23">
        <f t="shared" si="0"/>
        <v>31</v>
      </c>
      <c r="B34" s="35" t="s">
        <v>30</v>
      </c>
      <c r="C34" s="36">
        <v>7.9</v>
      </c>
      <c r="D34" s="37">
        <v>8.2</v>
      </c>
      <c r="E34" s="38"/>
      <c r="F34" s="39"/>
      <c r="G34" s="34">
        <v>8</v>
      </c>
      <c r="H34" s="38"/>
      <c r="I34" s="40"/>
      <c r="J34" s="37">
        <v>10</v>
      </c>
      <c r="K34" s="38"/>
      <c r="L34" s="39"/>
      <c r="M34" s="34">
        <v>68</v>
      </c>
      <c r="N34" s="38"/>
      <c r="O34" s="40"/>
      <c r="P34" s="33">
        <f t="shared" si="1"/>
        <v>40.9</v>
      </c>
      <c r="Q34" s="34">
        <f t="shared" si="2"/>
      </c>
      <c r="R34" s="2"/>
      <c r="S34" s="2"/>
    </row>
    <row r="35" spans="1:19" ht="12" customHeight="1">
      <c r="A35" s="23">
        <f t="shared" si="0"/>
        <v>32</v>
      </c>
      <c r="B35" s="44" t="s">
        <v>31</v>
      </c>
      <c r="C35" s="36">
        <v>4.6</v>
      </c>
      <c r="D35" s="37">
        <v>7.2</v>
      </c>
      <c r="E35" s="38"/>
      <c r="F35" s="39"/>
      <c r="G35" s="34">
        <v>11</v>
      </c>
      <c r="H35" s="38"/>
      <c r="I35" s="40"/>
      <c r="J35" s="43"/>
      <c r="K35" s="42"/>
      <c r="L35" s="53">
        <v>5.7</v>
      </c>
      <c r="M35" s="34">
        <v>72</v>
      </c>
      <c r="N35" s="38"/>
      <c r="O35" s="40"/>
      <c r="P35" s="33">
        <f t="shared" si="1"/>
        <v>35.7</v>
      </c>
      <c r="Q35" s="34">
        <f t="shared" si="2"/>
      </c>
      <c r="R35" s="2"/>
      <c r="S35" s="2"/>
    </row>
    <row r="36" spans="1:19" ht="12" customHeight="1">
      <c r="A36" s="23">
        <f t="shared" si="0"/>
        <v>33</v>
      </c>
      <c r="B36" s="35" t="s">
        <v>32</v>
      </c>
      <c r="C36" s="36">
        <v>7.7555555555555555</v>
      </c>
      <c r="D36" s="37">
        <v>4.7</v>
      </c>
      <c r="E36" s="38"/>
      <c r="F36" s="39"/>
      <c r="G36" s="41">
        <v>0</v>
      </c>
      <c r="H36" s="42"/>
      <c r="I36" s="62"/>
      <c r="J36" s="43"/>
      <c r="K36" s="42"/>
      <c r="L36" s="63"/>
      <c r="M36" s="41"/>
      <c r="N36" s="42"/>
      <c r="O36" s="62"/>
      <c r="P36" s="33">
        <f t="shared" si="1"/>
        <v>12.455555555555556</v>
      </c>
      <c r="Q36" s="34" t="str">
        <f t="shared" si="2"/>
        <v>E?</v>
      </c>
      <c r="R36" s="2"/>
      <c r="S36" s="2"/>
    </row>
    <row r="37" spans="1:19" ht="12" customHeight="1">
      <c r="A37" s="23">
        <f t="shared" si="0"/>
        <v>34</v>
      </c>
      <c r="B37" s="44" t="s">
        <v>33</v>
      </c>
      <c r="C37" s="36">
        <v>0</v>
      </c>
      <c r="D37" s="37">
        <v>7.5</v>
      </c>
      <c r="E37" s="38"/>
      <c r="F37" s="39"/>
      <c r="G37" s="41">
        <v>4.5</v>
      </c>
      <c r="H37" s="42"/>
      <c r="I37" s="62"/>
      <c r="J37" s="43"/>
      <c r="K37" s="42"/>
      <c r="L37" s="63"/>
      <c r="M37" s="41">
        <v>38</v>
      </c>
      <c r="N37" s="42"/>
      <c r="O37" s="62"/>
      <c r="P37" s="33">
        <f t="shared" si="1"/>
        <v>15.8</v>
      </c>
      <c r="Q37" s="34" t="str">
        <f t="shared" si="2"/>
        <v>E?</v>
      </c>
      <c r="R37" s="2"/>
      <c r="S37" s="2"/>
    </row>
    <row r="38" spans="1:19" ht="12" customHeight="1">
      <c r="A38" s="23">
        <f t="shared" si="0"/>
        <v>35</v>
      </c>
      <c r="B38" s="35" t="s">
        <v>34</v>
      </c>
      <c r="C38" s="36">
        <v>7.211111111111111</v>
      </c>
      <c r="D38" s="43">
        <v>2.3</v>
      </c>
      <c r="E38" s="42"/>
      <c r="F38" s="63"/>
      <c r="G38" s="41">
        <v>4</v>
      </c>
      <c r="H38" s="42"/>
      <c r="I38" s="62"/>
      <c r="J38" s="43"/>
      <c r="K38" s="42"/>
      <c r="L38" s="63"/>
      <c r="M38" s="41"/>
      <c r="N38" s="42"/>
      <c r="O38" s="62"/>
      <c r="P38" s="33">
        <f t="shared" si="1"/>
        <v>13.511111111111111</v>
      </c>
      <c r="Q38" s="34" t="str">
        <f t="shared" si="2"/>
        <v>E?</v>
      </c>
      <c r="R38" s="2"/>
      <c r="S38" s="2"/>
    </row>
    <row r="39" spans="1:19" ht="12" customHeight="1">
      <c r="A39" s="23">
        <f t="shared" si="0"/>
        <v>36</v>
      </c>
      <c r="B39" s="35" t="s">
        <v>35</v>
      </c>
      <c r="C39" s="36">
        <v>9.877777777777778</v>
      </c>
      <c r="D39" s="43"/>
      <c r="E39" s="38">
        <v>5</v>
      </c>
      <c r="F39" s="39"/>
      <c r="G39" s="34">
        <v>7</v>
      </c>
      <c r="H39" s="38"/>
      <c r="I39" s="40"/>
      <c r="J39" s="43"/>
      <c r="K39" s="42">
        <v>1</v>
      </c>
      <c r="L39" s="63"/>
      <c r="M39" s="34">
        <v>78</v>
      </c>
      <c r="N39" s="38"/>
      <c r="O39" s="40"/>
      <c r="P39" s="33">
        <f t="shared" si="1"/>
        <v>30.67777777777778</v>
      </c>
      <c r="Q39" s="34" t="str">
        <f t="shared" si="2"/>
        <v>E?</v>
      </c>
      <c r="R39" s="2"/>
      <c r="S39" s="2"/>
    </row>
    <row r="40" spans="1:19" ht="12" customHeight="1">
      <c r="A40" s="23">
        <f t="shared" si="0"/>
        <v>37</v>
      </c>
      <c r="B40" s="35" t="s">
        <v>36</v>
      </c>
      <c r="C40" s="36">
        <v>10</v>
      </c>
      <c r="D40" s="37">
        <v>6</v>
      </c>
      <c r="E40" s="38"/>
      <c r="F40" s="39"/>
      <c r="G40" s="34">
        <v>11</v>
      </c>
      <c r="H40" s="38"/>
      <c r="I40" s="40"/>
      <c r="J40" s="37">
        <v>5</v>
      </c>
      <c r="K40" s="38"/>
      <c r="L40" s="39"/>
      <c r="M40" s="34">
        <v>66</v>
      </c>
      <c r="N40" s="38"/>
      <c r="O40" s="40"/>
      <c r="P40" s="33">
        <f t="shared" si="1"/>
        <v>38.6</v>
      </c>
      <c r="Q40" s="34">
        <f t="shared" si="2"/>
      </c>
      <c r="R40" s="2"/>
      <c r="S40" s="2"/>
    </row>
    <row r="41" spans="1:19" ht="12" customHeight="1">
      <c r="A41" s="23">
        <f t="shared" si="0"/>
        <v>38</v>
      </c>
      <c r="B41" s="35" t="s">
        <v>37</v>
      </c>
      <c r="C41" s="36">
        <v>3.7</v>
      </c>
      <c r="D41" s="43"/>
      <c r="E41" s="42">
        <v>1.7</v>
      </c>
      <c r="F41" s="53">
        <v>4.5</v>
      </c>
      <c r="G41" s="34"/>
      <c r="H41" s="38">
        <v>10</v>
      </c>
      <c r="I41" s="40"/>
      <c r="J41" s="43">
        <v>3.3</v>
      </c>
      <c r="K41" s="42"/>
      <c r="L41" s="53">
        <v>8.6</v>
      </c>
      <c r="M41" s="34">
        <v>50</v>
      </c>
      <c r="N41" s="38"/>
      <c r="O41" s="40"/>
      <c r="P41" s="33">
        <f t="shared" si="1"/>
        <v>31.799999999999997</v>
      </c>
      <c r="Q41" s="34" t="str">
        <f t="shared" si="2"/>
        <v>E?</v>
      </c>
      <c r="R41" s="2"/>
      <c r="S41" s="2"/>
    </row>
    <row r="42" spans="1:19" ht="12" customHeight="1">
      <c r="A42" s="23">
        <f t="shared" si="0"/>
        <v>39</v>
      </c>
      <c r="B42" s="35" t="s">
        <v>38</v>
      </c>
      <c r="C42" s="36">
        <v>9.033333333333333</v>
      </c>
      <c r="D42" s="37">
        <v>6.6</v>
      </c>
      <c r="E42" s="38"/>
      <c r="F42" s="39"/>
      <c r="G42" s="41">
        <v>1</v>
      </c>
      <c r="H42" s="42">
        <v>0</v>
      </c>
      <c r="I42" s="64">
        <v>10</v>
      </c>
      <c r="J42" s="37">
        <v>8.3</v>
      </c>
      <c r="K42" s="38"/>
      <c r="L42" s="39"/>
      <c r="M42" s="34">
        <v>66</v>
      </c>
      <c r="N42" s="38"/>
      <c r="O42" s="40"/>
      <c r="P42" s="33">
        <f t="shared" si="1"/>
        <v>40.53333333333334</v>
      </c>
      <c r="Q42" s="34">
        <f t="shared" si="2"/>
      </c>
      <c r="R42" s="2"/>
      <c r="S42" s="2"/>
    </row>
    <row r="43" spans="1:19" ht="12" customHeight="1">
      <c r="A43" s="23">
        <f t="shared" si="0"/>
        <v>40</v>
      </c>
      <c r="B43" s="35" t="s">
        <v>39</v>
      </c>
      <c r="C43" s="36">
        <v>7.633333333333334</v>
      </c>
      <c r="D43" s="37">
        <v>5.8</v>
      </c>
      <c r="E43" s="38"/>
      <c r="F43" s="39"/>
      <c r="G43" s="34">
        <v>6</v>
      </c>
      <c r="H43" s="38"/>
      <c r="I43" s="40"/>
      <c r="J43" s="43"/>
      <c r="K43" s="42">
        <v>3</v>
      </c>
      <c r="L43" s="53">
        <v>5.7</v>
      </c>
      <c r="M43" s="34">
        <v>50</v>
      </c>
      <c r="N43" s="38"/>
      <c r="O43" s="40"/>
      <c r="P43" s="33">
        <f t="shared" si="1"/>
        <v>30.133333333333333</v>
      </c>
      <c r="Q43" s="34">
        <f t="shared" si="2"/>
      </c>
      <c r="R43" s="2"/>
      <c r="S43" s="2"/>
    </row>
    <row r="44" spans="1:19" ht="12" customHeight="1">
      <c r="A44" s="23">
        <f t="shared" si="0"/>
        <v>41</v>
      </c>
      <c r="B44" s="35" t="s">
        <v>40</v>
      </c>
      <c r="C44" s="36">
        <v>9.866666666666667</v>
      </c>
      <c r="D44" s="43"/>
      <c r="E44" s="42">
        <v>2.5</v>
      </c>
      <c r="F44" s="53">
        <v>6.4</v>
      </c>
      <c r="G44" s="34"/>
      <c r="H44" s="38">
        <v>6</v>
      </c>
      <c r="I44" s="40"/>
      <c r="J44" s="43"/>
      <c r="K44" s="42">
        <v>1</v>
      </c>
      <c r="L44" s="53">
        <v>7.1</v>
      </c>
      <c r="M44" s="41">
        <v>4</v>
      </c>
      <c r="N44" s="38">
        <v>57</v>
      </c>
      <c r="O44" s="40"/>
      <c r="P44" s="33">
        <f t="shared" si="1"/>
        <v>35.06666666666667</v>
      </c>
      <c r="Q44" s="34">
        <f t="shared" si="2"/>
      </c>
      <c r="R44" s="2"/>
      <c r="S44" s="2"/>
    </row>
    <row r="45" spans="1:19" ht="12" customHeight="1">
      <c r="A45" s="38">
        <f t="shared" si="0"/>
        <v>42</v>
      </c>
      <c r="B45" s="35" t="s">
        <v>41</v>
      </c>
      <c r="C45" s="36">
        <v>8.666666666666666</v>
      </c>
      <c r="D45" s="37">
        <v>9.3</v>
      </c>
      <c r="E45" s="38"/>
      <c r="F45" s="39"/>
      <c r="G45" s="34">
        <v>12</v>
      </c>
      <c r="H45" s="38"/>
      <c r="I45" s="40"/>
      <c r="J45" s="37">
        <v>10</v>
      </c>
      <c r="K45" s="38"/>
      <c r="L45" s="39"/>
      <c r="M45" s="34">
        <v>100</v>
      </c>
      <c r="N45" s="38"/>
      <c r="O45" s="40"/>
      <c r="P45" s="33">
        <f t="shared" si="1"/>
        <v>49.96666666666667</v>
      </c>
      <c r="Q45" s="34">
        <f t="shared" si="2"/>
      </c>
      <c r="R45" s="2"/>
      <c r="S45" s="2"/>
    </row>
    <row r="46" spans="1:19" ht="12" customHeight="1">
      <c r="A46" s="38">
        <f t="shared" si="0"/>
        <v>43</v>
      </c>
      <c r="B46" s="35" t="s">
        <v>42</v>
      </c>
      <c r="C46" s="36">
        <v>3.911111111111111</v>
      </c>
      <c r="D46" s="37"/>
      <c r="E46" s="38"/>
      <c r="F46" s="63"/>
      <c r="G46" s="41"/>
      <c r="H46" s="42"/>
      <c r="I46" s="62"/>
      <c r="J46" s="43"/>
      <c r="K46" s="42"/>
      <c r="L46" s="63"/>
      <c r="M46" s="41"/>
      <c r="N46" s="38"/>
      <c r="O46" s="62"/>
      <c r="P46" s="33">
        <f t="shared" si="1"/>
        <v>3.911111111111111</v>
      </c>
      <c r="Q46" s="34" t="str">
        <f t="shared" si="2"/>
        <v>E?</v>
      </c>
      <c r="R46" s="2"/>
      <c r="S46" s="2"/>
    </row>
    <row r="47" spans="1:19" ht="12" customHeight="1">
      <c r="A47" s="38">
        <f t="shared" si="0"/>
        <v>44</v>
      </c>
      <c r="B47" s="44" t="s">
        <v>43</v>
      </c>
      <c r="C47" s="36">
        <v>2.7444444444444445</v>
      </c>
      <c r="D47" s="37">
        <v>5.5</v>
      </c>
      <c r="E47" s="38"/>
      <c r="F47" s="39"/>
      <c r="G47" s="34">
        <v>10</v>
      </c>
      <c r="H47" s="38"/>
      <c r="I47" s="40"/>
      <c r="J47" s="43"/>
      <c r="K47" s="38">
        <v>10</v>
      </c>
      <c r="L47" s="39"/>
      <c r="M47" s="41">
        <v>42</v>
      </c>
      <c r="N47" s="42">
        <v>45</v>
      </c>
      <c r="O47" s="64">
        <v>53</v>
      </c>
      <c r="P47" s="33">
        <f t="shared" si="1"/>
        <v>33.544444444444444</v>
      </c>
      <c r="Q47" s="34">
        <f t="shared" si="2"/>
      </c>
      <c r="R47" s="2"/>
      <c r="S47" s="2"/>
    </row>
    <row r="48" spans="1:19" ht="12" customHeight="1">
      <c r="A48" s="38">
        <f t="shared" si="0"/>
        <v>45</v>
      </c>
      <c r="B48" s="35" t="s">
        <v>44</v>
      </c>
      <c r="C48" s="36">
        <v>8.188888888888888</v>
      </c>
      <c r="D48" s="37">
        <v>8.2</v>
      </c>
      <c r="E48" s="38"/>
      <c r="F48" s="39"/>
      <c r="G48" s="41">
        <v>0</v>
      </c>
      <c r="H48" s="38">
        <v>10</v>
      </c>
      <c r="I48" s="40"/>
      <c r="J48" s="37">
        <v>10</v>
      </c>
      <c r="K48" s="38"/>
      <c r="L48" s="39"/>
      <c r="M48" s="34">
        <v>92</v>
      </c>
      <c r="N48" s="38"/>
      <c r="O48" s="40"/>
      <c r="P48" s="33">
        <f t="shared" si="1"/>
        <v>45.58888888888889</v>
      </c>
      <c r="Q48" s="34">
        <f t="shared" si="2"/>
      </c>
      <c r="R48" s="2"/>
      <c r="S48" s="2"/>
    </row>
    <row r="49" spans="1:19" ht="12" customHeight="1">
      <c r="A49" s="38">
        <f t="shared" si="0"/>
        <v>46</v>
      </c>
      <c r="B49" s="35" t="s">
        <v>45</v>
      </c>
      <c r="C49" s="36">
        <v>8.144444444444444</v>
      </c>
      <c r="D49" s="37">
        <v>8.2</v>
      </c>
      <c r="E49" s="38"/>
      <c r="F49" s="39"/>
      <c r="G49" s="34">
        <v>10</v>
      </c>
      <c r="H49" s="38"/>
      <c r="I49" s="40"/>
      <c r="J49" s="37">
        <v>6.7</v>
      </c>
      <c r="K49" s="38"/>
      <c r="L49" s="39"/>
      <c r="M49" s="34">
        <v>72</v>
      </c>
      <c r="N49" s="38"/>
      <c r="O49" s="40"/>
      <c r="P49" s="33">
        <f t="shared" si="1"/>
        <v>40.24444444444445</v>
      </c>
      <c r="Q49" s="34">
        <f t="shared" si="2"/>
      </c>
      <c r="R49" s="2"/>
      <c r="S49" s="2"/>
    </row>
    <row r="50" spans="1:19" ht="12" customHeight="1">
      <c r="A50" s="38">
        <f t="shared" si="0"/>
        <v>47</v>
      </c>
      <c r="B50" s="35" t="s">
        <v>46</v>
      </c>
      <c r="C50" s="36">
        <v>10</v>
      </c>
      <c r="D50" s="37">
        <v>8.8</v>
      </c>
      <c r="E50" s="38"/>
      <c r="F50" s="39"/>
      <c r="G50" s="41">
        <v>3</v>
      </c>
      <c r="H50" s="38">
        <v>10</v>
      </c>
      <c r="I50" s="40"/>
      <c r="J50" s="37">
        <v>10</v>
      </c>
      <c r="K50" s="38"/>
      <c r="L50" s="39"/>
      <c r="M50" s="34">
        <v>96</v>
      </c>
      <c r="N50" s="38"/>
      <c r="O50" s="40"/>
      <c r="P50" s="33">
        <f t="shared" si="1"/>
        <v>48.4</v>
      </c>
      <c r="Q50" s="34">
        <f t="shared" si="2"/>
      </c>
      <c r="R50" s="2"/>
      <c r="S50" s="2"/>
    </row>
    <row r="51" spans="1:19" ht="12" customHeight="1">
      <c r="A51" s="38">
        <f t="shared" si="0"/>
        <v>48</v>
      </c>
      <c r="B51" s="35" t="s">
        <v>47</v>
      </c>
      <c r="C51" s="36">
        <v>9.433333333333334</v>
      </c>
      <c r="D51" s="37">
        <v>7.2</v>
      </c>
      <c r="E51" s="38"/>
      <c r="F51" s="39"/>
      <c r="G51" s="41">
        <v>0</v>
      </c>
      <c r="H51" s="38">
        <v>10</v>
      </c>
      <c r="I51" s="40"/>
      <c r="J51" s="37">
        <v>6.7</v>
      </c>
      <c r="K51" s="38"/>
      <c r="L51" s="39"/>
      <c r="M51" s="34">
        <v>66</v>
      </c>
      <c r="N51" s="38"/>
      <c r="O51" s="40"/>
      <c r="P51" s="33">
        <f t="shared" si="1"/>
        <v>39.93333333333334</v>
      </c>
      <c r="Q51" s="34">
        <f t="shared" si="2"/>
      </c>
      <c r="R51" s="2"/>
      <c r="S51" s="2"/>
    </row>
    <row r="52" spans="1:19" ht="12" customHeight="1">
      <c r="A52" s="38">
        <f t="shared" si="0"/>
        <v>49</v>
      </c>
      <c r="B52" s="35" t="s">
        <v>48</v>
      </c>
      <c r="C52" s="36">
        <v>8.655555555555555</v>
      </c>
      <c r="D52" s="37">
        <v>9.9</v>
      </c>
      <c r="E52" s="38"/>
      <c r="F52" s="39"/>
      <c r="G52" s="34">
        <v>11</v>
      </c>
      <c r="H52" s="38"/>
      <c r="I52" s="40"/>
      <c r="J52" s="37">
        <v>10</v>
      </c>
      <c r="K52" s="38"/>
      <c r="L52" s="39"/>
      <c r="M52" s="34">
        <v>90</v>
      </c>
      <c r="N52" s="38"/>
      <c r="O52" s="40"/>
      <c r="P52" s="33">
        <f t="shared" si="1"/>
        <v>48.55555555555556</v>
      </c>
      <c r="Q52" s="34">
        <f t="shared" si="2"/>
      </c>
      <c r="R52" s="2"/>
      <c r="S52" s="2"/>
    </row>
    <row r="53" spans="1:19" ht="12" customHeight="1">
      <c r="A53" s="38">
        <f t="shared" si="0"/>
        <v>50</v>
      </c>
      <c r="B53" s="35" t="s">
        <v>49</v>
      </c>
      <c r="C53" s="36">
        <v>8.533333333333333</v>
      </c>
      <c r="D53" s="37">
        <v>7.7</v>
      </c>
      <c r="E53" s="38"/>
      <c r="F53" s="39"/>
      <c r="G53" s="41"/>
      <c r="H53" s="38">
        <v>10</v>
      </c>
      <c r="I53" s="40"/>
      <c r="J53" s="37">
        <v>5</v>
      </c>
      <c r="K53" s="38"/>
      <c r="L53" s="39"/>
      <c r="M53" s="34">
        <v>62</v>
      </c>
      <c r="N53" s="38"/>
      <c r="O53" s="40"/>
      <c r="P53" s="33">
        <f t="shared" si="1"/>
        <v>37.43333333333334</v>
      </c>
      <c r="Q53" s="34">
        <f t="shared" si="2"/>
      </c>
      <c r="R53" s="2"/>
      <c r="S53" s="2"/>
    </row>
    <row r="54" spans="1:19" ht="12" customHeight="1">
      <c r="A54" s="38">
        <f t="shared" si="0"/>
        <v>51</v>
      </c>
      <c r="B54" s="35" t="s">
        <v>50</v>
      </c>
      <c r="C54" s="36">
        <v>9.733333333333333</v>
      </c>
      <c r="D54" s="37">
        <v>6.7</v>
      </c>
      <c r="E54" s="38"/>
      <c r="F54" s="39"/>
      <c r="G54" s="41">
        <v>0</v>
      </c>
      <c r="H54" s="42">
        <v>0</v>
      </c>
      <c r="I54" s="65"/>
      <c r="J54" s="43">
        <v>0</v>
      </c>
      <c r="K54" s="42">
        <v>3</v>
      </c>
      <c r="L54" s="53">
        <v>8.6</v>
      </c>
      <c r="M54" s="34">
        <v>70</v>
      </c>
      <c r="N54" s="38"/>
      <c r="O54" s="40"/>
      <c r="P54" s="33">
        <f t="shared" si="1"/>
        <v>32.03333333333333</v>
      </c>
      <c r="Q54" s="34" t="str">
        <f t="shared" si="2"/>
        <v>E?</v>
      </c>
      <c r="R54" s="2"/>
      <c r="S54" s="2"/>
    </row>
    <row r="55" spans="1:19" ht="12" customHeight="1">
      <c r="A55" s="38">
        <f t="shared" si="0"/>
        <v>52</v>
      </c>
      <c r="B55" s="35" t="s">
        <v>51</v>
      </c>
      <c r="C55" s="36">
        <v>9.866666666666667</v>
      </c>
      <c r="D55" s="37">
        <v>6.4</v>
      </c>
      <c r="E55" s="38"/>
      <c r="F55" s="39"/>
      <c r="G55" s="41">
        <v>2</v>
      </c>
      <c r="H55" s="38">
        <v>10</v>
      </c>
      <c r="I55" s="40"/>
      <c r="J55" s="37">
        <v>10</v>
      </c>
      <c r="K55" s="38"/>
      <c r="L55" s="39"/>
      <c r="M55" s="41">
        <v>46</v>
      </c>
      <c r="N55" s="38">
        <v>54</v>
      </c>
      <c r="O55" s="40"/>
      <c r="P55" s="33">
        <f t="shared" si="1"/>
        <v>41.666666666666664</v>
      </c>
      <c r="Q55" s="34">
        <f t="shared" si="2"/>
      </c>
      <c r="R55" s="2"/>
      <c r="S55" s="2"/>
    </row>
    <row r="56" spans="1:19" ht="12" customHeight="1">
      <c r="A56" s="38">
        <f t="shared" si="0"/>
        <v>53</v>
      </c>
      <c r="B56" s="35" t="s">
        <v>52</v>
      </c>
      <c r="C56" s="36">
        <v>8.055555555555555</v>
      </c>
      <c r="D56" s="43">
        <v>3.4</v>
      </c>
      <c r="E56" s="42"/>
      <c r="F56" s="63"/>
      <c r="G56" s="41"/>
      <c r="H56" s="42"/>
      <c r="I56" s="62"/>
      <c r="J56" s="43"/>
      <c r="K56" s="42"/>
      <c r="L56" s="63"/>
      <c r="M56" s="41">
        <v>20</v>
      </c>
      <c r="N56" s="38"/>
      <c r="O56" s="62"/>
      <c r="P56" s="33">
        <f t="shared" si="1"/>
        <v>13.455555555555556</v>
      </c>
      <c r="Q56" s="34" t="str">
        <f t="shared" si="2"/>
        <v>E?</v>
      </c>
      <c r="R56" s="2"/>
      <c r="S56" s="2"/>
    </row>
    <row r="57" spans="1:19" ht="12" customHeight="1">
      <c r="A57" s="38">
        <f t="shared" si="0"/>
        <v>54</v>
      </c>
      <c r="B57" s="35" t="s">
        <v>53</v>
      </c>
      <c r="C57" s="36">
        <v>7.888888888888889</v>
      </c>
      <c r="D57" s="37">
        <v>5.1</v>
      </c>
      <c r="E57" s="38"/>
      <c r="F57" s="39"/>
      <c r="G57" s="34">
        <v>12</v>
      </c>
      <c r="H57" s="38"/>
      <c r="I57" s="64"/>
      <c r="J57" s="43">
        <v>3.3</v>
      </c>
      <c r="K57" s="38">
        <v>8</v>
      </c>
      <c r="L57" s="39"/>
      <c r="M57" s="34">
        <v>60</v>
      </c>
      <c r="N57" s="38"/>
      <c r="O57" s="40"/>
      <c r="P57" s="33">
        <f t="shared" si="1"/>
        <v>38.98888888888889</v>
      </c>
      <c r="Q57" s="34">
        <f t="shared" si="2"/>
      </c>
      <c r="R57" s="2"/>
      <c r="S57" s="2"/>
    </row>
    <row r="58" spans="1:19" ht="12" customHeight="1" thickBot="1">
      <c r="A58" s="38">
        <f t="shared" si="0"/>
        <v>55</v>
      </c>
      <c r="B58" s="35" t="s">
        <v>54</v>
      </c>
      <c r="C58" s="45">
        <v>6.355555555555555</v>
      </c>
      <c r="D58" s="46">
        <v>2.3</v>
      </c>
      <c r="E58" s="47">
        <v>1.7</v>
      </c>
      <c r="F58" s="67"/>
      <c r="G58" s="48"/>
      <c r="H58" s="49"/>
      <c r="I58" s="66"/>
      <c r="J58" s="46"/>
      <c r="K58" s="47"/>
      <c r="L58" s="67"/>
      <c r="M58" s="50"/>
      <c r="N58" s="47"/>
      <c r="O58" s="66"/>
      <c r="P58" s="33">
        <f t="shared" si="1"/>
        <v>8.655555555555555</v>
      </c>
      <c r="Q58" s="34" t="str">
        <f t="shared" si="2"/>
        <v>E?</v>
      </c>
      <c r="R58" s="2"/>
      <c r="S58" s="2"/>
    </row>
    <row r="59" spans="4:15" ht="12.75">
      <c r="D59">
        <f>COUNTIF(D4:D58,"&gt;=5")</f>
        <v>37</v>
      </c>
      <c r="E59">
        <f>COUNTIF(E4:E58,"&gt;=5")</f>
        <v>2</v>
      </c>
      <c r="F59">
        <f>COUNTIF(F4:F58,"&gt;=5")</f>
        <v>3</v>
      </c>
      <c r="G59">
        <f>COUNTIF(G4:G58,"&gt;=5")</f>
        <v>28</v>
      </c>
      <c r="H59">
        <f>COUNTIF(H4:H58,"&gt;=5")</f>
        <v>15</v>
      </c>
      <c r="I59">
        <f>COUNTIF(I4:I58,"&gt;=5")</f>
        <v>2</v>
      </c>
      <c r="J59">
        <f>COUNTIF(J4:J58,"&gt;=5")</f>
        <v>32</v>
      </c>
      <c r="K59">
        <f>COUNTIF(K4:K58,"&gt;=5")</f>
        <v>3</v>
      </c>
      <c r="L59">
        <f>COUNTIF(L4:L58,"&gt;=5")</f>
        <v>6</v>
      </c>
      <c r="M59">
        <f>COUNTIF(M4:M58,"&gt;=50")</f>
        <v>33</v>
      </c>
      <c r="N59">
        <f>COUNTIF(N4:N58,"&gt;=50")</f>
        <v>4</v>
      </c>
      <c r="O59">
        <f>COUNTIF(O4:O58,"&gt;=50")</f>
        <v>4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M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MT 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2002-12-27T16:18:06Z</cp:lastPrinted>
  <dcterms:created xsi:type="dcterms:W3CDTF">2002-12-23T10:10:47Z</dcterms:created>
  <dcterms:modified xsi:type="dcterms:W3CDTF">2003-01-09T16:57:44Z</dcterms:modified>
  <cp:category/>
  <cp:version/>
  <cp:contentType/>
  <cp:contentStatus/>
</cp:coreProperties>
</file>