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1"/>
  </bookViews>
  <sheets>
    <sheet name="Pred151001" sheetId="1" r:id="rId1"/>
    <sheet name="Pred26100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<sst xmlns="http://schemas.openxmlformats.org/spreadsheetml/2006/main" count="237" uniqueCount="214">
  <si>
    <t>Predikaatloogika</t>
  </si>
  <si>
    <t>15.X 2001</t>
  </si>
  <si>
    <t>Nimi</t>
  </si>
  <si>
    <t>Var</t>
  </si>
  <si>
    <t>Summa</t>
  </si>
  <si>
    <t>Abels, Artur</t>
  </si>
  <si>
    <t>B</t>
  </si>
  <si>
    <t>Batrashev, Oleg</t>
  </si>
  <si>
    <t>A</t>
  </si>
  <si>
    <t>Gornoi, Teele</t>
  </si>
  <si>
    <t>C</t>
  </si>
  <si>
    <t>Hansar, Erko</t>
  </si>
  <si>
    <t>B</t>
  </si>
  <si>
    <t>Hansen, Jaanus</t>
  </si>
  <si>
    <t>A</t>
  </si>
  <si>
    <t>Ilmosaar, Marge</t>
  </si>
  <si>
    <t>C</t>
  </si>
  <si>
    <t>x</t>
  </si>
  <si>
    <t>x</t>
  </si>
  <si>
    <t>Ilves, Kärt</t>
  </si>
  <si>
    <t>xxx</t>
  </si>
  <si>
    <t>xxx</t>
  </si>
  <si>
    <t>Ilves, Maiki</t>
  </si>
  <si>
    <t>A</t>
  </si>
  <si>
    <t>Ivanov, Aleksei</t>
  </si>
  <si>
    <t>C</t>
  </si>
  <si>
    <t>Kard, Mikk</t>
  </si>
  <si>
    <t>C</t>
  </si>
  <si>
    <t>Karring, Mai-Liis</t>
  </si>
  <si>
    <t>A</t>
  </si>
  <si>
    <t>Kender, Roland</t>
  </si>
  <si>
    <t>B</t>
  </si>
  <si>
    <t>Kikas, Riina</t>
  </si>
  <si>
    <t>A</t>
  </si>
  <si>
    <t>Kimmel, Lauri</t>
  </si>
  <si>
    <t>xxx</t>
  </si>
  <si>
    <t>xxx</t>
  </si>
  <si>
    <t>Klunduk, Alina</t>
  </si>
  <si>
    <t>Kostandi, Dmitri</t>
  </si>
  <si>
    <t>B</t>
  </si>
  <si>
    <t>Krushevskaja, Darja</t>
  </si>
  <si>
    <t>A</t>
  </si>
  <si>
    <t>Kurg, Ingmar</t>
  </si>
  <si>
    <t>xxx</t>
  </si>
  <si>
    <t>xxx</t>
  </si>
  <si>
    <t>Kurgjärv, Kristian</t>
  </si>
  <si>
    <t>xxx</t>
  </si>
  <si>
    <t>xxx</t>
  </si>
  <si>
    <t>Leetma, Evely</t>
  </si>
  <si>
    <t>B</t>
  </si>
  <si>
    <t>Liiv, Svea</t>
  </si>
  <si>
    <t>A</t>
  </si>
  <si>
    <t>Lõhmus, Andres</t>
  </si>
  <si>
    <t>C</t>
  </si>
  <si>
    <t>Luik, Jaanika</t>
  </si>
  <si>
    <t>B</t>
  </si>
  <si>
    <t>Lutsius, Jüri</t>
  </si>
  <si>
    <t>B</t>
  </si>
  <si>
    <t>Mitt, Sven</t>
  </si>
  <si>
    <t>C</t>
  </si>
  <si>
    <t>Muru, Sander</t>
  </si>
  <si>
    <t>B</t>
  </si>
  <si>
    <t>Muttik, Riko</t>
  </si>
  <si>
    <t>xxx</t>
  </si>
  <si>
    <t>xxx</t>
  </si>
  <si>
    <t>Niinemets, Geili</t>
  </si>
  <si>
    <t>C</t>
  </si>
  <si>
    <t>Palmiste, Merge</t>
  </si>
  <si>
    <t>A</t>
  </si>
  <si>
    <t>x</t>
  </si>
  <si>
    <t>Pani, Egert</t>
  </si>
  <si>
    <t>B</t>
  </si>
  <si>
    <t>Poudel. Diana</t>
  </si>
  <si>
    <t>B</t>
  </si>
  <si>
    <t>Preimann, Margus</t>
  </si>
  <si>
    <t>A</t>
  </si>
  <si>
    <t>X</t>
  </si>
  <si>
    <t>X</t>
  </si>
  <si>
    <t>Räim, Anita</t>
  </si>
  <si>
    <t>A</t>
  </si>
  <si>
    <t>Randala, Mart</t>
  </si>
  <si>
    <t>B</t>
  </si>
  <si>
    <t>x</t>
  </si>
  <si>
    <t>Rassolov, Vitali</t>
  </si>
  <si>
    <t>C</t>
  </si>
  <si>
    <t>x</t>
  </si>
  <si>
    <t>x</t>
  </si>
  <si>
    <t>Sammelselg, Veiko</t>
  </si>
  <si>
    <t>C</t>
  </si>
  <si>
    <t>Sarv, Janeli</t>
  </si>
  <si>
    <t>B</t>
  </si>
  <si>
    <t>Sarv, Piret</t>
  </si>
  <si>
    <t>C</t>
  </si>
  <si>
    <t>Sokolov, Sergei</t>
  </si>
  <si>
    <t>C</t>
  </si>
  <si>
    <t>Sõmermaa, Mart</t>
  </si>
  <si>
    <t>A</t>
  </si>
  <si>
    <t>x</t>
  </si>
  <si>
    <t>Suisalu, Siim</t>
  </si>
  <si>
    <t>A</t>
  </si>
  <si>
    <t>Tasa, Triinu</t>
  </si>
  <si>
    <t>A</t>
  </si>
  <si>
    <t>Tsepelina, Katrin</t>
  </si>
  <si>
    <t>A</t>
  </si>
  <si>
    <t>Urb, Risto</t>
  </si>
  <si>
    <t>A</t>
  </si>
  <si>
    <t>X</t>
  </si>
  <si>
    <t>Valter, Alari</t>
  </si>
  <si>
    <t>B</t>
  </si>
  <si>
    <t>Velikanova, Nadezda</t>
  </si>
  <si>
    <t>C</t>
  </si>
  <si>
    <t>Vohmjanin, Vadim</t>
  </si>
  <si>
    <t>C</t>
  </si>
  <si>
    <t>Võikar, Kristi</t>
  </si>
  <si>
    <t>C</t>
  </si>
  <si>
    <t>x</t>
  </si>
  <si>
    <t>Zaitsev, Andrei</t>
  </si>
  <si>
    <t>C</t>
  </si>
  <si>
    <t>Maljutin</t>
  </si>
  <si>
    <t>B</t>
  </si>
  <si>
    <t>Ainson</t>
  </si>
  <si>
    <t>C</t>
  </si>
  <si>
    <t>x</t>
  </si>
  <si>
    <t>x</t>
  </si>
  <si>
    <t>x</t>
  </si>
  <si>
    <t>x</t>
  </si>
  <si>
    <t>Predikaatloogika</t>
  </si>
  <si>
    <t>26.X 2001</t>
  </si>
  <si>
    <t>Nimi</t>
  </si>
  <si>
    <t>Var</t>
  </si>
  <si>
    <t>1.1</t>
  </si>
  <si>
    <t>1.2</t>
  </si>
  <si>
    <t>2.1</t>
  </si>
  <si>
    <t>2.2</t>
  </si>
  <si>
    <t>1-2</t>
  </si>
  <si>
    <t>3.1</t>
  </si>
  <si>
    <t>3.2</t>
  </si>
  <si>
    <t>3</t>
  </si>
  <si>
    <t>4.1</t>
  </si>
  <si>
    <t>4.2</t>
  </si>
  <si>
    <t>4.3</t>
  </si>
  <si>
    <t>4.4</t>
  </si>
  <si>
    <t>Klunduk, Alina</t>
  </si>
  <si>
    <t>XXX</t>
  </si>
  <si>
    <t>Ainson</t>
  </si>
  <si>
    <t>D</t>
  </si>
  <si>
    <t>Gornoi, Teele</t>
  </si>
  <si>
    <t>D</t>
  </si>
  <si>
    <t>Ilves, Kärt</t>
  </si>
  <si>
    <t>D</t>
  </si>
  <si>
    <t>Kard, Mikk</t>
  </si>
  <si>
    <t>E</t>
  </si>
  <si>
    <t>Karring, Mai-Liis</t>
  </si>
  <si>
    <t>D</t>
  </si>
  <si>
    <t>Kender, Roland</t>
  </si>
  <si>
    <t>E</t>
  </si>
  <si>
    <t>Kimmel, Lauri</t>
  </si>
  <si>
    <t>XXX</t>
  </si>
  <si>
    <t>Kostandi, Dmitri</t>
  </si>
  <si>
    <t>E</t>
  </si>
  <si>
    <t>Krushevskaja, D</t>
  </si>
  <si>
    <t>D</t>
  </si>
  <si>
    <t>Kurg, Ingmar</t>
  </si>
  <si>
    <t>XXX</t>
  </si>
  <si>
    <t>Kurgjärv, K</t>
  </si>
  <si>
    <t>E</t>
  </si>
  <si>
    <t>Liiv, Svea</t>
  </si>
  <si>
    <t>D</t>
  </si>
  <si>
    <t>Luik, Jaanika</t>
  </si>
  <si>
    <t>E</t>
  </si>
  <si>
    <t>Lutsius, Jüri</t>
  </si>
  <si>
    <t>D</t>
  </si>
  <si>
    <t>Maljutin</t>
  </si>
  <si>
    <t>E</t>
  </si>
  <si>
    <t>Mitt, Sven</t>
  </si>
  <si>
    <t>D</t>
  </si>
  <si>
    <t>Muru, Sander</t>
  </si>
  <si>
    <t>E</t>
  </si>
  <si>
    <t>Muttik, Riko</t>
  </si>
  <si>
    <t>D</t>
  </si>
  <si>
    <t>Niinemets, G</t>
  </si>
  <si>
    <t>D</t>
  </si>
  <si>
    <t>Palmiste, M</t>
  </si>
  <si>
    <t>E</t>
  </si>
  <si>
    <t>Pani, Egert</t>
  </si>
  <si>
    <t>D</t>
  </si>
  <si>
    <t>Poudel. Diana</t>
  </si>
  <si>
    <t>E</t>
  </si>
  <si>
    <t>Preimann, M</t>
  </si>
  <si>
    <t>D</t>
  </si>
  <si>
    <t>Räim, Anita</t>
  </si>
  <si>
    <t>E</t>
  </si>
  <si>
    <t>Randala, Mart</t>
  </si>
  <si>
    <t>D</t>
  </si>
  <si>
    <t>Rassolov, Vitali</t>
  </si>
  <si>
    <t>XXX</t>
  </si>
  <si>
    <t>Sarv, Janeli</t>
  </si>
  <si>
    <t>E</t>
  </si>
  <si>
    <t>Sokolov, S</t>
  </si>
  <si>
    <t>D</t>
  </si>
  <si>
    <t>Suisalu, Siim</t>
  </si>
  <si>
    <t>E</t>
  </si>
  <si>
    <t>Tsepelina, K</t>
  </si>
  <si>
    <t>E</t>
  </si>
  <si>
    <t>Urb, Risto</t>
  </si>
  <si>
    <t>D</t>
  </si>
  <si>
    <t>Valter, Alari</t>
  </si>
  <si>
    <t>E</t>
  </si>
  <si>
    <t>Võikar, Kristi</t>
  </si>
  <si>
    <t>E</t>
  </si>
  <si>
    <t>Zaitsev, Andrei</t>
  </si>
  <si>
    <t>XXX</t>
  </si>
  <si>
    <t>Keskmine:</t>
  </si>
  <si>
    <t>0.8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</si>
</sst>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</numFmts>
  <fonts count="7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2" fillId="0" borderId="1" xfId="0" applyAlignment="1">
      <alignment/>
    </xf>
    <xf numFmtId="0" fontId="2" fillId="0" borderId="1" xfId="0" applyAlignment="1">
      <alignment horizontal="center"/>
    </xf>
    <xf numFmtId="0" fontId="1" fillId="0" borderId="2" xfId="0" applyAlignment="1">
      <alignment/>
    </xf>
    <xf numFmtId="0" fontId="2" fillId="0" borderId="2" xfId="0" applyAlignment="1">
      <alignment/>
    </xf>
    <xf numFmtId="0" fontId="2" fillId="0" borderId="3" xfId="0" applyAlignment="1">
      <alignment/>
    </xf>
    <xf numFmtId="0" fontId="1" fillId="0" borderId="3" xfId="0" applyAlignment="1">
      <alignment/>
    </xf>
    <xf numFmtId="0" fontId="2" fillId="2" borderId="3" xfId="0" applyAlignment="1">
      <alignment/>
    </xf>
    <xf numFmtId="0" fontId="1" fillId="2" borderId="3" xfId="0" applyAlignment="1">
      <alignment/>
    </xf>
    <xf numFmtId="180" fontId="2" fillId="0" borderId="3" xfId="0" applyAlignment="1">
      <alignment/>
    </xf>
    <xf numFmtId="180" fontId="2" fillId="0" borderId="2" xfId="0" applyAlignment="1">
      <alignment/>
    </xf>
    <xf numFmtId="49" fontId="1" fillId="0" borderId="3" xfId="0" applyAlignment="1">
      <alignment/>
    </xf>
    <xf numFmtId="49" fontId="2" fillId="0" borderId="2" xfId="0" applyAlignment="1">
      <alignment/>
    </xf>
    <xf numFmtId="0" fontId="1" fillId="0" borderId="4" xfId="0" applyAlignment="1">
      <alignment/>
    </xf>
    <xf numFmtId="0" fontId="2" fillId="0" borderId="4" xfId="0" applyAlignment="1">
      <alignment/>
    </xf>
    <xf numFmtId="0" fontId="3" fillId="0" borderId="4" xfId="0" applyAlignment="1">
      <alignment/>
    </xf>
    <xf numFmtId="0" fontId="1" fillId="0" borderId="5" xfId="0" applyAlignment="1">
      <alignment/>
    </xf>
    <xf numFmtId="49" fontId="2" fillId="0" borderId="1" xfId="0" applyAlignment="1">
      <alignment horizontal="center"/>
    </xf>
    <xf numFmtId="0" fontId="4" fillId="0" borderId="0" xfId="0" applyAlignment="1">
      <alignment/>
    </xf>
    <xf numFmtId="49" fontId="5" fillId="0" borderId="1" xfId="0" applyFont="1" applyAlignment="1">
      <alignment horizontal="center"/>
    </xf>
    <xf numFmtId="49" fontId="5" fillId="0" borderId="6" xfId="0" applyFont="1" applyAlignment="1">
      <alignment horizontal="center"/>
    </xf>
    <xf numFmtId="0" fontId="6" fillId="0" borderId="2" xfId="0" applyFont="1" applyAlignment="1">
      <alignment/>
    </xf>
    <xf numFmtId="0" fontId="6" fillId="0" borderId="0" xfId="0" applyFont="1" applyAlignment="1">
      <alignment/>
    </xf>
    <xf numFmtId="0" fontId="6" fillId="0" borderId="7" xfId="0" applyFont="1" applyAlignment="1">
      <alignment/>
    </xf>
    <xf numFmtId="0" fontId="5" fillId="0" borderId="2" xfId="0" applyFont="1" applyAlignment="1">
      <alignment/>
    </xf>
    <xf numFmtId="0" fontId="5" fillId="0" borderId="8" xfId="0" applyFont="1" applyAlignment="1">
      <alignment/>
    </xf>
    <xf numFmtId="0" fontId="6" fillId="0" borderId="3" xfId="0" applyFont="1" applyAlignment="1">
      <alignment/>
    </xf>
    <xf numFmtId="0" fontId="5" fillId="0" borderId="3" xfId="0" applyFont="1" applyAlignment="1">
      <alignment/>
    </xf>
    <xf numFmtId="0" fontId="6" fillId="0" borderId="8" xfId="0" applyFont="1" applyAlignment="1">
      <alignment/>
    </xf>
    <xf numFmtId="0" fontId="6" fillId="2" borderId="3" xfId="0" applyFont="1" applyAlignment="1">
      <alignment/>
    </xf>
    <xf numFmtId="180" fontId="6" fillId="0" borderId="3" xfId="0" applyFont="1" applyAlignment="1">
      <alignment/>
    </xf>
    <xf numFmtId="49" fontId="6" fillId="0" borderId="3" xfId="0" applyFont="1" applyAlignment="1">
      <alignment/>
    </xf>
    <xf numFmtId="49" fontId="5" fillId="0" borderId="3" xfId="0" applyNumberFormat="1" applyFont="1" applyAlignment="1">
      <alignment horizontal="right"/>
    </xf>
    <xf numFmtId="0" fontId="6" fillId="0" borderId="9" xfId="0" applyFont="1" applyAlignment="1">
      <alignment/>
    </xf>
    <xf numFmtId="0" fontId="1" fillId="0" borderId="0" xfId="0" applyBorder="1" applyAlignment="1">
      <alignment/>
    </xf>
    <xf numFmtId="0" fontId="1" fillId="0" borderId="10" xfId="0" applyBorder="1" applyAlignment="1">
      <alignment/>
    </xf>
    <xf numFmtId="0" fontId="4" fillId="0" borderId="0" xfId="0" applyBorder="1" applyAlignment="1">
      <alignment/>
    </xf>
    <xf numFmtId="0" fontId="0" fillId="0" borderId="0" xfId="0" applyBorder="1" applyAlignment="1">
      <alignment/>
    </xf>
    <xf numFmtId="49" fontId="5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3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49" fontId="6" fillId="0" borderId="13" xfId="0" applyNumberFormat="1" applyFont="1" applyBorder="1" applyAlignment="1">
      <alignment horizontal="right"/>
    </xf>
    <xf numFmtId="0" fontId="1" fillId="0" borderId="14" xfId="0" applyBorder="1" applyAlignment="1">
      <alignment/>
    </xf>
    <xf numFmtId="0" fontId="0" fillId="0" borderId="1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workbookViewId="0" topLeftCell="A1">
      <pane xSplit="2" ySplit="3" topLeftCell="C3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37" sqref="R37"/>
    </sheetView>
  </sheetViews>
  <sheetFormatPr defaultColWidth="9.140625" defaultRowHeight="12.75"/>
  <cols>
    <col min="1" max="1" width="5.140625" style="0" customWidth="1"/>
    <col min="2" max="2" width="20.421875" style="0" customWidth="1"/>
    <col min="3" max="3" width="6.28125" style="0" customWidth="1"/>
    <col min="4" max="7" width="3.7109375" style="0" customWidth="1"/>
    <col min="8" max="8" width="5.28125" style="0" customWidth="1"/>
    <col min="9" max="9" width="5.8515625" style="0" customWidth="1"/>
    <col min="10" max="10" width="3.7109375" style="0" customWidth="1"/>
    <col min="11" max="11" width="5.00390625" style="0" customWidth="1"/>
    <col min="12" max="13" width="3.7109375" style="0" customWidth="1"/>
    <col min="14" max="14" width="6.00390625" style="0" customWidth="1"/>
  </cols>
  <sheetData>
    <row r="1" spans="1:256" ht="12.75">
      <c r="A1" s="1"/>
      <c r="B1" s="1" t="s">
        <v>0</v>
      </c>
      <c r="C1" s="1"/>
      <c r="D1" s="1"/>
      <c r="E1" s="1"/>
      <c r="F1" s="1"/>
      <c r="G1" s="1"/>
      <c r="H1" s="2"/>
      <c r="I1" s="2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>
      <c r="A2" s="1"/>
      <c r="B2" s="1" t="s">
        <v>1</v>
      </c>
      <c r="C2" s="1"/>
      <c r="D2" s="1"/>
      <c r="E2" s="1"/>
      <c r="F2" s="1"/>
      <c r="G2" s="1"/>
      <c r="H2" s="2"/>
      <c r="I2" s="2"/>
      <c r="J2" s="1"/>
      <c r="K2" s="1"/>
      <c r="L2" s="1"/>
      <c r="M2" s="1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.75">
      <c r="A3" s="3"/>
      <c r="B3" s="4" t="s">
        <v>2</v>
      </c>
      <c r="C3" s="4" t="s">
        <v>3</v>
      </c>
      <c r="D3" s="4">
        <v>1.1</v>
      </c>
      <c r="E3" s="4">
        <v>1.2</v>
      </c>
      <c r="F3" s="4">
        <v>1.3</v>
      </c>
      <c r="G3" s="4">
        <v>1.4</v>
      </c>
      <c r="H3" s="4">
        <v>1</v>
      </c>
      <c r="I3" s="4">
        <v>2</v>
      </c>
      <c r="J3" s="4">
        <v>3.1</v>
      </c>
      <c r="K3" s="4">
        <v>3.2</v>
      </c>
      <c r="L3" s="4">
        <v>3.3</v>
      </c>
      <c r="M3" s="4">
        <v>3.4</v>
      </c>
      <c r="N3" s="4">
        <v>3</v>
      </c>
      <c r="O3" s="4" t="s">
        <v>4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>
      <c r="A4" s="5">
        <f>ROW()-3</f>
        <v>1</v>
      </c>
      <c r="B4" s="6" t="s">
        <v>5</v>
      </c>
      <c r="C4" s="6" t="s">
        <v>6</v>
      </c>
      <c r="D4" s="5">
        <v>1</v>
      </c>
      <c r="E4" s="5">
        <v>1</v>
      </c>
      <c r="F4" s="1">
        <v>0.9</v>
      </c>
      <c r="G4" s="1">
        <v>0.7</v>
      </c>
      <c r="H4" s="6">
        <f>SUM(D4:G4)</f>
        <v>3.5999999999999996</v>
      </c>
      <c r="I4" s="6">
        <v>0</v>
      </c>
      <c r="J4" s="5">
        <v>1</v>
      </c>
      <c r="K4" s="5">
        <v>1</v>
      </c>
      <c r="L4" s="5">
        <v>1</v>
      </c>
      <c r="M4" s="5">
        <v>1</v>
      </c>
      <c r="N4" s="6">
        <f>SUM(J4:M4)</f>
        <v>4</v>
      </c>
      <c r="O4" s="6">
        <f aca="true" t="shared" si="0" ref="O4:O9">H4+I4+N4</f>
        <v>7.6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2.75">
      <c r="A5" s="5">
        <f aca="true" t="shared" si="1" ref="A5:A54">ROW()-3</f>
        <v>2</v>
      </c>
      <c r="B5" s="7" t="s">
        <v>7</v>
      </c>
      <c r="C5" s="7" t="s">
        <v>8</v>
      </c>
      <c r="D5" s="8">
        <v>1</v>
      </c>
      <c r="E5" s="8">
        <v>0.4</v>
      </c>
      <c r="F5" s="8">
        <v>0.7</v>
      </c>
      <c r="G5" s="8">
        <v>1</v>
      </c>
      <c r="H5" s="6">
        <f aca="true" t="shared" si="2" ref="H5:H54">SUM(D5:G5)</f>
        <v>3.0999999999999996</v>
      </c>
      <c r="I5" s="7">
        <v>1.9</v>
      </c>
      <c r="J5" s="8">
        <v>1</v>
      </c>
      <c r="K5" s="8">
        <v>1</v>
      </c>
      <c r="L5" s="8">
        <v>1</v>
      </c>
      <c r="M5" s="8">
        <v>1</v>
      </c>
      <c r="N5" s="6">
        <f aca="true" t="shared" si="3" ref="N5:N54">SUM(J5:M5)</f>
        <v>4</v>
      </c>
      <c r="O5" s="6">
        <f t="shared" si="0"/>
        <v>9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2.75">
      <c r="A6" s="5">
        <f t="shared" si="1"/>
        <v>3</v>
      </c>
      <c r="B6" s="7" t="s">
        <v>9</v>
      </c>
      <c r="C6" s="7" t="s">
        <v>10</v>
      </c>
      <c r="D6" s="8">
        <v>0.7</v>
      </c>
      <c r="E6" s="8">
        <v>0.5</v>
      </c>
      <c r="F6" s="8">
        <v>1</v>
      </c>
      <c r="G6" s="8">
        <v>0</v>
      </c>
      <c r="H6" s="6">
        <f t="shared" si="2"/>
        <v>2.2</v>
      </c>
      <c r="I6" s="7">
        <v>1.9</v>
      </c>
      <c r="J6" s="8">
        <v>0.3</v>
      </c>
      <c r="K6" s="8">
        <v>0</v>
      </c>
      <c r="L6" s="8">
        <v>0</v>
      </c>
      <c r="M6" s="8">
        <v>0.3</v>
      </c>
      <c r="N6" s="6">
        <f t="shared" si="3"/>
        <v>0.6</v>
      </c>
      <c r="O6" s="6">
        <f t="shared" si="0"/>
        <v>4.699999999999999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2.75">
      <c r="A7" s="5">
        <f t="shared" si="1"/>
        <v>4</v>
      </c>
      <c r="B7" s="7" t="s">
        <v>11</v>
      </c>
      <c r="C7" s="7" t="s">
        <v>12</v>
      </c>
      <c r="D7" s="8">
        <v>1</v>
      </c>
      <c r="E7" s="8">
        <v>1</v>
      </c>
      <c r="F7" s="8">
        <v>1</v>
      </c>
      <c r="G7" s="8">
        <v>1</v>
      </c>
      <c r="H7" s="6">
        <f t="shared" si="2"/>
        <v>4</v>
      </c>
      <c r="I7" s="7">
        <v>1.9</v>
      </c>
      <c r="J7" s="8">
        <v>1</v>
      </c>
      <c r="K7" s="8">
        <v>1</v>
      </c>
      <c r="L7" s="8">
        <v>1</v>
      </c>
      <c r="M7" s="8">
        <v>1</v>
      </c>
      <c r="N7" s="6">
        <f t="shared" si="3"/>
        <v>4</v>
      </c>
      <c r="O7" s="6">
        <f t="shared" si="0"/>
        <v>9.9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>
      <c r="A8" s="5">
        <f t="shared" si="1"/>
        <v>5</v>
      </c>
      <c r="B8" s="7" t="s">
        <v>13</v>
      </c>
      <c r="C8" s="7" t="s">
        <v>14</v>
      </c>
      <c r="D8" s="8">
        <v>1</v>
      </c>
      <c r="E8" s="8">
        <v>0.3</v>
      </c>
      <c r="F8" s="8">
        <v>1</v>
      </c>
      <c r="G8" s="8">
        <v>0</v>
      </c>
      <c r="H8" s="6">
        <f t="shared" si="2"/>
        <v>2.3</v>
      </c>
      <c r="I8" s="7">
        <v>1.9</v>
      </c>
      <c r="J8" s="8">
        <v>1</v>
      </c>
      <c r="K8" s="8">
        <v>1</v>
      </c>
      <c r="L8" s="8">
        <v>1</v>
      </c>
      <c r="M8" s="8">
        <v>1</v>
      </c>
      <c r="N8" s="6">
        <f t="shared" si="3"/>
        <v>4</v>
      </c>
      <c r="O8" s="6">
        <f t="shared" si="0"/>
        <v>8.2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5">
        <f t="shared" si="1"/>
        <v>6</v>
      </c>
      <c r="B9" s="7" t="s">
        <v>15</v>
      </c>
      <c r="C9" s="7" t="s">
        <v>16</v>
      </c>
      <c r="D9" s="8">
        <v>0.6</v>
      </c>
      <c r="E9" s="8">
        <v>0.3</v>
      </c>
      <c r="F9" s="8">
        <v>0.7</v>
      </c>
      <c r="G9" s="8">
        <v>0.2</v>
      </c>
      <c r="H9" s="6">
        <f t="shared" si="2"/>
        <v>1.7999999999999998</v>
      </c>
      <c r="I9" s="7">
        <v>1.9</v>
      </c>
      <c r="J9" s="8">
        <v>1</v>
      </c>
      <c r="K9" s="8">
        <v>1</v>
      </c>
      <c r="L9" s="8" t="s">
        <v>17</v>
      </c>
      <c r="M9" s="8" t="s">
        <v>18</v>
      </c>
      <c r="N9" s="6">
        <f t="shared" si="3"/>
        <v>2</v>
      </c>
      <c r="O9" s="6">
        <f t="shared" si="0"/>
        <v>5.699999999999999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>
      <c r="A10" s="5">
        <f t="shared" si="1"/>
        <v>7</v>
      </c>
      <c r="B10" s="7" t="s">
        <v>19</v>
      </c>
      <c r="C10" s="7" t="s">
        <v>20</v>
      </c>
      <c r="D10" s="8"/>
      <c r="E10" s="8"/>
      <c r="F10" s="8"/>
      <c r="G10" s="8"/>
      <c r="H10" s="6">
        <f t="shared" si="2"/>
        <v>0</v>
      </c>
      <c r="I10" s="7"/>
      <c r="J10" s="8"/>
      <c r="K10" s="8"/>
      <c r="L10" s="8"/>
      <c r="M10" s="8"/>
      <c r="N10" s="6">
        <f t="shared" si="3"/>
        <v>0</v>
      </c>
      <c r="O10" s="6" t="s">
        <v>21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.75">
      <c r="A11" s="5">
        <f t="shared" si="1"/>
        <v>8</v>
      </c>
      <c r="B11" s="7" t="s">
        <v>22</v>
      </c>
      <c r="C11" s="7" t="s">
        <v>23</v>
      </c>
      <c r="D11" s="8">
        <v>0.8</v>
      </c>
      <c r="E11" s="8">
        <v>0.6</v>
      </c>
      <c r="F11" s="8">
        <v>0</v>
      </c>
      <c r="G11" s="8">
        <v>1</v>
      </c>
      <c r="H11" s="6">
        <f t="shared" si="2"/>
        <v>2.4</v>
      </c>
      <c r="I11" s="7">
        <v>1.9</v>
      </c>
      <c r="J11" s="8">
        <v>1</v>
      </c>
      <c r="K11" s="8">
        <v>0</v>
      </c>
      <c r="L11" s="8">
        <v>1</v>
      </c>
      <c r="M11" s="8">
        <v>1</v>
      </c>
      <c r="N11" s="6">
        <f t="shared" si="3"/>
        <v>3</v>
      </c>
      <c r="O11" s="6">
        <f aca="true" t="shared" si="4" ref="O11:O16">H11+I11+N11</f>
        <v>7.3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2.75">
      <c r="A12" s="5">
        <f t="shared" si="1"/>
        <v>9</v>
      </c>
      <c r="B12" s="7" t="s">
        <v>24</v>
      </c>
      <c r="C12" s="7" t="s">
        <v>25</v>
      </c>
      <c r="D12" s="8">
        <v>0.5</v>
      </c>
      <c r="E12" s="8">
        <v>1</v>
      </c>
      <c r="F12" s="8">
        <v>0</v>
      </c>
      <c r="G12" s="8">
        <v>1</v>
      </c>
      <c r="H12" s="6">
        <f t="shared" si="2"/>
        <v>2.5</v>
      </c>
      <c r="I12" s="7">
        <v>0.4</v>
      </c>
      <c r="J12" s="8">
        <v>1</v>
      </c>
      <c r="K12" s="8">
        <v>1</v>
      </c>
      <c r="L12" s="8">
        <v>1</v>
      </c>
      <c r="M12" s="8">
        <v>1</v>
      </c>
      <c r="N12" s="6">
        <f t="shared" si="3"/>
        <v>4</v>
      </c>
      <c r="O12" s="6">
        <f t="shared" si="4"/>
        <v>6.9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2.75">
      <c r="A13" s="5">
        <f t="shared" si="1"/>
        <v>10</v>
      </c>
      <c r="B13" s="7" t="s">
        <v>26</v>
      </c>
      <c r="C13" s="7" t="s">
        <v>27</v>
      </c>
      <c r="D13" s="8">
        <v>1</v>
      </c>
      <c r="E13" s="8">
        <v>1</v>
      </c>
      <c r="F13" s="8">
        <v>1</v>
      </c>
      <c r="G13" s="8">
        <v>1</v>
      </c>
      <c r="H13" s="6">
        <f t="shared" si="2"/>
        <v>4</v>
      </c>
      <c r="I13" s="7">
        <v>0.4</v>
      </c>
      <c r="J13" s="8">
        <v>0</v>
      </c>
      <c r="K13" s="8">
        <v>0</v>
      </c>
      <c r="L13" s="8">
        <v>0</v>
      </c>
      <c r="M13" s="8">
        <v>0</v>
      </c>
      <c r="N13" s="6">
        <f t="shared" si="3"/>
        <v>0</v>
      </c>
      <c r="O13" s="6">
        <f t="shared" si="4"/>
        <v>4.4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2.75">
      <c r="A14" s="5">
        <f t="shared" si="1"/>
        <v>11</v>
      </c>
      <c r="B14" s="7" t="s">
        <v>28</v>
      </c>
      <c r="C14" s="7" t="s">
        <v>29</v>
      </c>
      <c r="D14" s="8">
        <v>0.4</v>
      </c>
      <c r="E14" s="8">
        <v>0</v>
      </c>
      <c r="F14" s="8">
        <v>0.7</v>
      </c>
      <c r="G14" s="8">
        <v>0</v>
      </c>
      <c r="H14" s="6">
        <f t="shared" si="2"/>
        <v>1.1</v>
      </c>
      <c r="I14" s="7">
        <v>0</v>
      </c>
      <c r="J14" s="8">
        <v>0</v>
      </c>
      <c r="K14" s="8">
        <v>0.8</v>
      </c>
      <c r="L14" s="8">
        <v>0.8</v>
      </c>
      <c r="M14" s="8">
        <v>0.8</v>
      </c>
      <c r="N14" s="6">
        <f t="shared" si="3"/>
        <v>2.4000000000000004</v>
      </c>
      <c r="O14" s="6">
        <f t="shared" si="4"/>
        <v>3.5000000000000004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2.75">
      <c r="A15" s="5">
        <f t="shared" si="1"/>
        <v>12</v>
      </c>
      <c r="B15" s="7" t="s">
        <v>30</v>
      </c>
      <c r="C15" s="7" t="s">
        <v>31</v>
      </c>
      <c r="D15" s="8">
        <v>0.4</v>
      </c>
      <c r="E15" s="8">
        <v>0.6</v>
      </c>
      <c r="F15" s="8">
        <v>1</v>
      </c>
      <c r="G15" s="8">
        <v>0.5</v>
      </c>
      <c r="H15" s="6">
        <f t="shared" si="2"/>
        <v>2.5</v>
      </c>
      <c r="I15" s="9">
        <v>0.4</v>
      </c>
      <c r="J15" s="8">
        <v>0</v>
      </c>
      <c r="K15" s="8">
        <v>0</v>
      </c>
      <c r="L15" s="8">
        <v>0</v>
      </c>
      <c r="M15" s="8">
        <v>0</v>
      </c>
      <c r="N15" s="6">
        <f t="shared" si="3"/>
        <v>0</v>
      </c>
      <c r="O15" s="6">
        <f t="shared" si="4"/>
        <v>2.9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2.75">
      <c r="A16" s="5">
        <f t="shared" si="1"/>
        <v>13</v>
      </c>
      <c r="B16" s="7" t="s">
        <v>32</v>
      </c>
      <c r="C16" s="7" t="s">
        <v>33</v>
      </c>
      <c r="D16" s="10">
        <v>1</v>
      </c>
      <c r="E16" s="10">
        <v>1</v>
      </c>
      <c r="F16" s="10">
        <v>0.5</v>
      </c>
      <c r="G16" s="10">
        <v>0.6</v>
      </c>
      <c r="H16" s="6">
        <f t="shared" si="2"/>
        <v>3.1</v>
      </c>
      <c r="I16" s="9">
        <v>1.1</v>
      </c>
      <c r="J16" s="8">
        <v>1</v>
      </c>
      <c r="K16" s="8">
        <v>0</v>
      </c>
      <c r="L16" s="8">
        <v>1</v>
      </c>
      <c r="M16" s="8">
        <v>1</v>
      </c>
      <c r="N16" s="6">
        <f t="shared" si="3"/>
        <v>3</v>
      </c>
      <c r="O16" s="6">
        <f t="shared" si="4"/>
        <v>7.2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2.75">
      <c r="A17" s="5">
        <f t="shared" si="1"/>
        <v>14</v>
      </c>
      <c r="B17" s="7" t="s">
        <v>34</v>
      </c>
      <c r="C17" s="7" t="s">
        <v>35</v>
      </c>
      <c r="D17" s="10"/>
      <c r="E17" s="10"/>
      <c r="F17" s="10"/>
      <c r="G17" s="10"/>
      <c r="H17" s="6">
        <f t="shared" si="2"/>
        <v>0</v>
      </c>
      <c r="I17" s="9"/>
      <c r="J17" s="8"/>
      <c r="K17" s="8"/>
      <c r="L17" s="8"/>
      <c r="M17" s="8"/>
      <c r="N17" s="6">
        <f t="shared" si="3"/>
        <v>0</v>
      </c>
      <c r="O17" s="6" t="s">
        <v>36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2.75">
      <c r="A18" s="5">
        <f t="shared" si="1"/>
        <v>15</v>
      </c>
      <c r="B18" s="7" t="s">
        <v>37</v>
      </c>
      <c r="C18" s="7"/>
      <c r="D18" s="8"/>
      <c r="E18" s="8"/>
      <c r="F18" s="8"/>
      <c r="G18" s="8"/>
      <c r="H18" s="6">
        <f t="shared" si="2"/>
        <v>0</v>
      </c>
      <c r="I18" s="7"/>
      <c r="J18" s="8"/>
      <c r="K18" s="8"/>
      <c r="L18" s="8"/>
      <c r="M18" s="8"/>
      <c r="N18" s="6">
        <f t="shared" si="3"/>
        <v>0</v>
      </c>
      <c r="O18" s="6">
        <f>H18+I18+N18</f>
        <v>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2.75">
      <c r="A19" s="5">
        <f t="shared" si="1"/>
        <v>16</v>
      </c>
      <c r="B19" s="7" t="s">
        <v>38</v>
      </c>
      <c r="C19" s="7" t="s">
        <v>39</v>
      </c>
      <c r="D19" s="8">
        <v>0.3</v>
      </c>
      <c r="E19" s="8">
        <v>0.3</v>
      </c>
      <c r="F19" s="8">
        <v>0.8</v>
      </c>
      <c r="G19" s="8">
        <v>0.3</v>
      </c>
      <c r="H19" s="6">
        <f t="shared" si="2"/>
        <v>1.7</v>
      </c>
      <c r="I19" s="7">
        <v>0.2</v>
      </c>
      <c r="J19" s="8">
        <v>1</v>
      </c>
      <c r="K19" s="8">
        <v>1</v>
      </c>
      <c r="L19" s="8">
        <v>0</v>
      </c>
      <c r="M19" s="8">
        <v>1</v>
      </c>
      <c r="N19" s="6">
        <f t="shared" si="3"/>
        <v>3</v>
      </c>
      <c r="O19" s="6">
        <f>H19+I19+N19</f>
        <v>4.9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2.75">
      <c r="A20" s="5">
        <f t="shared" si="1"/>
        <v>17</v>
      </c>
      <c r="B20" s="7" t="s">
        <v>40</v>
      </c>
      <c r="C20" s="7" t="s">
        <v>41</v>
      </c>
      <c r="D20" s="8">
        <v>0.6</v>
      </c>
      <c r="E20" s="8">
        <v>0.3</v>
      </c>
      <c r="F20" s="8">
        <v>0.7</v>
      </c>
      <c r="G20" s="8">
        <v>0</v>
      </c>
      <c r="H20" s="6">
        <f t="shared" si="2"/>
        <v>1.5999999999999999</v>
      </c>
      <c r="I20" s="11">
        <v>0.4</v>
      </c>
      <c r="J20" s="8">
        <v>0</v>
      </c>
      <c r="K20" s="8">
        <v>0</v>
      </c>
      <c r="L20" s="8">
        <v>0.7</v>
      </c>
      <c r="M20" s="8">
        <v>0.7</v>
      </c>
      <c r="N20" s="6">
        <f t="shared" si="3"/>
        <v>1.4</v>
      </c>
      <c r="O20" s="12">
        <f>H20+I20+N20</f>
        <v>3.4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2.75">
      <c r="A21" s="5">
        <f t="shared" si="1"/>
        <v>18</v>
      </c>
      <c r="B21" s="7" t="s">
        <v>42</v>
      </c>
      <c r="C21" s="7" t="s">
        <v>43</v>
      </c>
      <c r="D21" s="8"/>
      <c r="E21" s="8"/>
      <c r="F21" s="8"/>
      <c r="G21" s="8"/>
      <c r="H21" s="6">
        <f t="shared" si="2"/>
        <v>0</v>
      </c>
      <c r="I21" s="7"/>
      <c r="J21" s="8"/>
      <c r="K21" s="8"/>
      <c r="L21" s="8"/>
      <c r="M21" s="8"/>
      <c r="N21" s="6">
        <f t="shared" si="3"/>
        <v>0</v>
      </c>
      <c r="O21" s="6" t="s">
        <v>44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.75">
      <c r="A22" s="5">
        <f t="shared" si="1"/>
        <v>19</v>
      </c>
      <c r="B22" s="7" t="s">
        <v>45</v>
      </c>
      <c r="C22" s="7" t="s">
        <v>46</v>
      </c>
      <c r="D22" s="8"/>
      <c r="E22" s="8"/>
      <c r="F22" s="8"/>
      <c r="G22" s="8"/>
      <c r="H22" s="6">
        <f t="shared" si="2"/>
        <v>0</v>
      </c>
      <c r="I22" s="7"/>
      <c r="J22" s="8"/>
      <c r="K22" s="8"/>
      <c r="L22" s="8"/>
      <c r="M22" s="8"/>
      <c r="N22" s="6">
        <f t="shared" si="3"/>
        <v>0</v>
      </c>
      <c r="O22" s="6" t="s">
        <v>47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.75">
      <c r="A23" s="5">
        <f t="shared" si="1"/>
        <v>20</v>
      </c>
      <c r="B23" s="7" t="s">
        <v>48</v>
      </c>
      <c r="C23" s="7" t="s">
        <v>49</v>
      </c>
      <c r="D23" s="8">
        <v>1</v>
      </c>
      <c r="E23" s="8">
        <v>1</v>
      </c>
      <c r="F23" s="8">
        <v>1</v>
      </c>
      <c r="G23" s="8">
        <v>1</v>
      </c>
      <c r="H23" s="6">
        <f t="shared" si="2"/>
        <v>4</v>
      </c>
      <c r="I23" s="7">
        <v>0</v>
      </c>
      <c r="J23" s="8">
        <v>1</v>
      </c>
      <c r="K23" s="8">
        <v>1</v>
      </c>
      <c r="L23" s="8">
        <v>1</v>
      </c>
      <c r="M23" s="8">
        <v>1</v>
      </c>
      <c r="N23" s="6">
        <f t="shared" si="3"/>
        <v>4</v>
      </c>
      <c r="O23" s="6">
        <f aca="true" t="shared" si="5" ref="O23:O29">H23+I23+N23</f>
        <v>8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.75">
      <c r="A24" s="5">
        <f t="shared" si="1"/>
        <v>21</v>
      </c>
      <c r="B24" s="7" t="s">
        <v>50</v>
      </c>
      <c r="C24" s="7" t="s">
        <v>51</v>
      </c>
      <c r="D24" s="8">
        <v>1</v>
      </c>
      <c r="E24" s="8">
        <v>0.4</v>
      </c>
      <c r="F24" s="8">
        <v>0.7</v>
      </c>
      <c r="G24" s="8">
        <v>0</v>
      </c>
      <c r="H24" s="6">
        <f t="shared" si="2"/>
        <v>2.0999999999999996</v>
      </c>
      <c r="I24" s="7">
        <v>0.4</v>
      </c>
      <c r="J24" s="8">
        <v>1</v>
      </c>
      <c r="K24" s="8">
        <v>0</v>
      </c>
      <c r="L24" s="8">
        <v>1</v>
      </c>
      <c r="M24" s="8">
        <v>0.3</v>
      </c>
      <c r="N24" s="6">
        <f t="shared" si="3"/>
        <v>2.3</v>
      </c>
      <c r="O24" s="6">
        <f t="shared" si="5"/>
        <v>4.799999999999999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.75">
      <c r="A25" s="5">
        <f t="shared" si="1"/>
        <v>22</v>
      </c>
      <c r="B25" s="7" t="s">
        <v>52</v>
      </c>
      <c r="C25" s="7" t="s">
        <v>53</v>
      </c>
      <c r="D25" s="8">
        <v>0.2</v>
      </c>
      <c r="E25" s="8">
        <v>0.9</v>
      </c>
      <c r="F25" s="8">
        <v>0.8</v>
      </c>
      <c r="G25" s="8">
        <v>0.8</v>
      </c>
      <c r="H25" s="6">
        <f t="shared" si="2"/>
        <v>2.7</v>
      </c>
      <c r="I25" s="7">
        <v>0.4</v>
      </c>
      <c r="J25" s="8">
        <v>0.9</v>
      </c>
      <c r="K25" s="8">
        <v>0.8</v>
      </c>
      <c r="L25" s="8">
        <v>0.9</v>
      </c>
      <c r="M25" s="8">
        <v>0.9</v>
      </c>
      <c r="N25" s="6">
        <f t="shared" si="3"/>
        <v>3.5</v>
      </c>
      <c r="O25" s="6">
        <f t="shared" si="5"/>
        <v>6.6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.75">
      <c r="A26" s="5">
        <f t="shared" si="1"/>
        <v>23</v>
      </c>
      <c r="B26" s="7" t="s">
        <v>54</v>
      </c>
      <c r="C26" s="7" t="s">
        <v>55</v>
      </c>
      <c r="D26" s="8">
        <v>0.8</v>
      </c>
      <c r="E26" s="8">
        <v>0.8</v>
      </c>
      <c r="F26" s="8">
        <v>0.7</v>
      </c>
      <c r="G26" s="8">
        <v>0.3</v>
      </c>
      <c r="H26" s="6">
        <f t="shared" si="2"/>
        <v>2.5999999999999996</v>
      </c>
      <c r="I26" s="7">
        <v>0.4</v>
      </c>
      <c r="J26" s="8">
        <v>0</v>
      </c>
      <c r="K26" s="8">
        <v>1</v>
      </c>
      <c r="L26" s="8">
        <v>0</v>
      </c>
      <c r="M26" s="8">
        <v>0</v>
      </c>
      <c r="N26" s="6">
        <f t="shared" si="3"/>
        <v>1</v>
      </c>
      <c r="O26" s="6">
        <f t="shared" si="5"/>
        <v>3.9999999999999996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.75">
      <c r="A27" s="5">
        <f t="shared" si="1"/>
        <v>24</v>
      </c>
      <c r="B27" s="7" t="s">
        <v>56</v>
      </c>
      <c r="C27" s="7" t="s">
        <v>57</v>
      </c>
      <c r="D27" s="8">
        <v>1</v>
      </c>
      <c r="E27" s="8">
        <v>1</v>
      </c>
      <c r="F27" s="8">
        <v>1</v>
      </c>
      <c r="G27" s="8">
        <v>0.2</v>
      </c>
      <c r="H27" s="6">
        <f t="shared" si="2"/>
        <v>3.2</v>
      </c>
      <c r="I27" s="7">
        <v>0.4</v>
      </c>
      <c r="J27" s="8">
        <v>0.7</v>
      </c>
      <c r="K27" s="8">
        <v>0.7</v>
      </c>
      <c r="L27" s="8">
        <v>0</v>
      </c>
      <c r="M27" s="8">
        <v>0</v>
      </c>
      <c r="N27" s="6">
        <f t="shared" si="3"/>
        <v>1.4</v>
      </c>
      <c r="O27" s="6">
        <f t="shared" si="5"/>
        <v>5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.75">
      <c r="A28" s="5">
        <f t="shared" si="1"/>
        <v>25</v>
      </c>
      <c r="B28" s="7" t="s">
        <v>58</v>
      </c>
      <c r="C28" s="7" t="s">
        <v>59</v>
      </c>
      <c r="D28" s="8">
        <v>0.2</v>
      </c>
      <c r="E28" s="8">
        <v>0.3</v>
      </c>
      <c r="F28" s="8">
        <v>0.4</v>
      </c>
      <c r="G28" s="8">
        <v>0.7</v>
      </c>
      <c r="H28" s="6">
        <f t="shared" si="2"/>
        <v>1.6</v>
      </c>
      <c r="I28" s="7">
        <v>0</v>
      </c>
      <c r="J28" s="8">
        <v>0</v>
      </c>
      <c r="K28" s="8">
        <v>0</v>
      </c>
      <c r="L28" s="8">
        <v>1</v>
      </c>
      <c r="M28" s="8">
        <v>0</v>
      </c>
      <c r="N28" s="6">
        <f t="shared" si="3"/>
        <v>1</v>
      </c>
      <c r="O28" s="6">
        <f t="shared" si="5"/>
        <v>2.6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.75">
      <c r="A29" s="5">
        <f t="shared" si="1"/>
        <v>26</v>
      </c>
      <c r="B29" s="7" t="s">
        <v>60</v>
      </c>
      <c r="C29" s="7" t="s">
        <v>61</v>
      </c>
      <c r="D29" s="8">
        <v>0</v>
      </c>
      <c r="E29" s="8">
        <v>0.3</v>
      </c>
      <c r="F29" s="8">
        <v>0.4</v>
      </c>
      <c r="G29" s="8">
        <v>0</v>
      </c>
      <c r="H29" s="6">
        <f t="shared" si="2"/>
        <v>0.7</v>
      </c>
      <c r="I29" s="7">
        <v>0</v>
      </c>
      <c r="J29" s="8">
        <v>0.3</v>
      </c>
      <c r="K29" s="8">
        <v>1</v>
      </c>
      <c r="L29" s="8">
        <v>0</v>
      </c>
      <c r="M29" s="8">
        <v>0</v>
      </c>
      <c r="N29" s="6">
        <f t="shared" si="3"/>
        <v>1.3</v>
      </c>
      <c r="O29" s="6">
        <f t="shared" si="5"/>
        <v>2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.75">
      <c r="A30" s="5">
        <f t="shared" si="1"/>
        <v>27</v>
      </c>
      <c r="B30" s="7" t="s">
        <v>62</v>
      </c>
      <c r="C30" s="7" t="s">
        <v>63</v>
      </c>
      <c r="D30" s="8"/>
      <c r="E30" s="8"/>
      <c r="F30" s="8"/>
      <c r="G30" s="8"/>
      <c r="H30" s="6">
        <f t="shared" si="2"/>
        <v>0</v>
      </c>
      <c r="I30" s="7"/>
      <c r="J30" s="8"/>
      <c r="K30" s="8"/>
      <c r="L30" s="8"/>
      <c r="M30" s="8"/>
      <c r="N30" s="6">
        <f t="shared" si="3"/>
        <v>0</v>
      </c>
      <c r="O30" s="6" t="s">
        <v>64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.75">
      <c r="A31" s="5">
        <f t="shared" si="1"/>
        <v>28</v>
      </c>
      <c r="B31" s="7" t="s">
        <v>65</v>
      </c>
      <c r="C31" s="7" t="s">
        <v>66</v>
      </c>
      <c r="D31" s="8">
        <v>0</v>
      </c>
      <c r="E31" s="8">
        <v>0.5</v>
      </c>
      <c r="F31" s="8">
        <v>0</v>
      </c>
      <c r="G31" s="8">
        <v>0.2</v>
      </c>
      <c r="H31" s="6">
        <f t="shared" si="2"/>
        <v>0.7</v>
      </c>
      <c r="I31" s="7">
        <v>0.2</v>
      </c>
      <c r="J31" s="8">
        <v>0</v>
      </c>
      <c r="K31" s="8">
        <v>0</v>
      </c>
      <c r="L31" s="8">
        <v>1</v>
      </c>
      <c r="M31" s="8">
        <v>0</v>
      </c>
      <c r="N31" s="6">
        <f t="shared" si="3"/>
        <v>1</v>
      </c>
      <c r="O31" s="6">
        <f aca="true" t="shared" si="6" ref="O31:O54">H31+I31+N31</f>
        <v>1.9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.75">
      <c r="A32" s="5">
        <f t="shared" si="1"/>
        <v>29</v>
      </c>
      <c r="B32" s="7" t="s">
        <v>67</v>
      </c>
      <c r="C32" s="7" t="s">
        <v>68</v>
      </c>
      <c r="D32" s="8">
        <v>0.9</v>
      </c>
      <c r="E32" s="8">
        <v>0.5</v>
      </c>
      <c r="F32" s="8">
        <v>0.7</v>
      </c>
      <c r="G32" s="8">
        <v>0</v>
      </c>
      <c r="H32" s="6">
        <f t="shared" si="2"/>
        <v>2.0999999999999996</v>
      </c>
      <c r="I32" s="7">
        <v>0</v>
      </c>
      <c r="J32" s="8">
        <v>0.9</v>
      </c>
      <c r="K32" s="8">
        <v>0</v>
      </c>
      <c r="L32" s="8">
        <v>0.8</v>
      </c>
      <c r="M32" s="8" t="s">
        <v>69</v>
      </c>
      <c r="N32" s="6">
        <f t="shared" si="3"/>
        <v>1.7000000000000002</v>
      </c>
      <c r="O32" s="6">
        <f t="shared" si="6"/>
        <v>3.8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.75">
      <c r="A33" s="5">
        <f t="shared" si="1"/>
        <v>30</v>
      </c>
      <c r="B33" s="7" t="s">
        <v>70</v>
      </c>
      <c r="C33" s="7" t="s">
        <v>71</v>
      </c>
      <c r="D33" s="8">
        <v>0</v>
      </c>
      <c r="E33" s="8">
        <v>0</v>
      </c>
      <c r="F33" s="8">
        <v>0.3</v>
      </c>
      <c r="G33" s="8">
        <v>0.15</v>
      </c>
      <c r="H33" s="6">
        <f t="shared" si="2"/>
        <v>0.44999999999999996</v>
      </c>
      <c r="I33" s="7">
        <v>0.4</v>
      </c>
      <c r="J33" s="8">
        <v>0</v>
      </c>
      <c r="K33" s="8">
        <v>1</v>
      </c>
      <c r="L33" s="8">
        <v>0</v>
      </c>
      <c r="M33" s="8">
        <v>0</v>
      </c>
      <c r="N33" s="6">
        <f t="shared" si="3"/>
        <v>1</v>
      </c>
      <c r="O33" s="6">
        <f t="shared" si="6"/>
        <v>1.85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.75">
      <c r="A34" s="5">
        <f t="shared" si="1"/>
        <v>31</v>
      </c>
      <c r="B34" s="7" t="s">
        <v>72</v>
      </c>
      <c r="C34" s="7" t="s">
        <v>73</v>
      </c>
      <c r="D34" s="8">
        <v>0.4</v>
      </c>
      <c r="E34" s="8">
        <v>0.6</v>
      </c>
      <c r="F34" s="10">
        <v>0.5</v>
      </c>
      <c r="G34" s="10">
        <v>0</v>
      </c>
      <c r="H34" s="6">
        <f t="shared" si="2"/>
        <v>1.5</v>
      </c>
      <c r="I34" s="7">
        <v>0</v>
      </c>
      <c r="J34" s="8">
        <v>1</v>
      </c>
      <c r="K34" s="8">
        <v>0.8</v>
      </c>
      <c r="L34" s="8">
        <v>0.8</v>
      </c>
      <c r="M34" s="8">
        <v>0.7</v>
      </c>
      <c r="N34" s="6">
        <f t="shared" si="3"/>
        <v>3.3</v>
      </c>
      <c r="O34" s="6">
        <f t="shared" si="6"/>
        <v>4.8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2.75">
      <c r="A35" s="5">
        <f t="shared" si="1"/>
        <v>32</v>
      </c>
      <c r="B35" s="7" t="s">
        <v>74</v>
      </c>
      <c r="C35" s="7" t="s">
        <v>75</v>
      </c>
      <c r="D35" s="8">
        <v>1</v>
      </c>
      <c r="E35" s="8">
        <v>0.8</v>
      </c>
      <c r="F35" s="8">
        <v>0</v>
      </c>
      <c r="G35" s="8">
        <v>0</v>
      </c>
      <c r="H35" s="6">
        <f t="shared" si="2"/>
        <v>1.8</v>
      </c>
      <c r="I35" s="7">
        <v>0.2</v>
      </c>
      <c r="J35" s="8">
        <v>0</v>
      </c>
      <c r="K35" s="8">
        <v>0</v>
      </c>
      <c r="L35" s="8" t="s">
        <v>76</v>
      </c>
      <c r="M35" s="8" t="s">
        <v>77</v>
      </c>
      <c r="N35" s="6">
        <f t="shared" si="3"/>
        <v>0</v>
      </c>
      <c r="O35" s="6">
        <f t="shared" si="6"/>
        <v>2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2.75">
      <c r="A36" s="5">
        <f t="shared" si="1"/>
        <v>33</v>
      </c>
      <c r="B36" s="7" t="s">
        <v>78</v>
      </c>
      <c r="C36" s="7" t="s">
        <v>79</v>
      </c>
      <c r="D36" s="8">
        <v>0.6</v>
      </c>
      <c r="E36" s="8">
        <v>0</v>
      </c>
      <c r="F36" s="8">
        <v>0</v>
      </c>
      <c r="G36" s="8">
        <v>0.6</v>
      </c>
      <c r="H36" s="6">
        <f t="shared" si="2"/>
        <v>1.2</v>
      </c>
      <c r="I36" s="7">
        <v>0.4</v>
      </c>
      <c r="J36" s="8">
        <v>0</v>
      </c>
      <c r="K36" s="8">
        <v>0</v>
      </c>
      <c r="L36" s="8">
        <v>0</v>
      </c>
      <c r="M36" s="8">
        <v>0</v>
      </c>
      <c r="N36" s="6">
        <f t="shared" si="3"/>
        <v>0</v>
      </c>
      <c r="O36" s="6">
        <f t="shared" si="6"/>
        <v>1.6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2.75">
      <c r="A37" s="5">
        <f t="shared" si="1"/>
        <v>34</v>
      </c>
      <c r="B37" s="7" t="s">
        <v>80</v>
      </c>
      <c r="C37" s="7" t="s">
        <v>81</v>
      </c>
      <c r="D37" s="8">
        <v>0.3</v>
      </c>
      <c r="E37" s="8">
        <v>0.3</v>
      </c>
      <c r="F37" s="8">
        <v>0</v>
      </c>
      <c r="G37" s="8">
        <v>0</v>
      </c>
      <c r="H37" s="6">
        <f t="shared" si="2"/>
        <v>0.6</v>
      </c>
      <c r="I37" s="7">
        <v>0</v>
      </c>
      <c r="J37" s="8">
        <v>0</v>
      </c>
      <c r="K37" s="8" t="s">
        <v>82</v>
      </c>
      <c r="L37" s="8">
        <v>0</v>
      </c>
      <c r="M37" s="8">
        <v>0</v>
      </c>
      <c r="N37" s="6">
        <f t="shared" si="3"/>
        <v>0</v>
      </c>
      <c r="O37" s="6">
        <f t="shared" si="6"/>
        <v>0.6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2.75">
      <c r="A38" s="5">
        <f t="shared" si="1"/>
        <v>35</v>
      </c>
      <c r="B38" s="7" t="s">
        <v>83</v>
      </c>
      <c r="C38" s="7" t="s">
        <v>84</v>
      </c>
      <c r="D38" s="10">
        <v>0.2</v>
      </c>
      <c r="E38" s="10">
        <v>0.1</v>
      </c>
      <c r="F38" s="10">
        <v>0</v>
      </c>
      <c r="G38" s="10">
        <v>0.3</v>
      </c>
      <c r="H38" s="6">
        <f t="shared" si="2"/>
        <v>0.6000000000000001</v>
      </c>
      <c r="I38" s="7">
        <v>0.2</v>
      </c>
      <c r="J38" s="8">
        <v>0</v>
      </c>
      <c r="K38" s="8" t="s">
        <v>85</v>
      </c>
      <c r="L38" s="8">
        <v>1</v>
      </c>
      <c r="M38" s="8" t="s">
        <v>86</v>
      </c>
      <c r="N38" s="6">
        <f t="shared" si="3"/>
        <v>1</v>
      </c>
      <c r="O38" s="6">
        <f t="shared" si="6"/>
        <v>1.8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2.75">
      <c r="A39" s="5">
        <f t="shared" si="1"/>
        <v>36</v>
      </c>
      <c r="B39" s="7" t="s">
        <v>87</v>
      </c>
      <c r="C39" s="7" t="s">
        <v>88</v>
      </c>
      <c r="D39" s="10">
        <v>0.5</v>
      </c>
      <c r="E39" s="10">
        <v>0.9</v>
      </c>
      <c r="F39" s="10">
        <v>0.9</v>
      </c>
      <c r="G39" s="10">
        <v>1</v>
      </c>
      <c r="H39" s="6">
        <f t="shared" si="2"/>
        <v>3.3</v>
      </c>
      <c r="I39" s="7">
        <v>0.2</v>
      </c>
      <c r="J39" s="8">
        <v>1</v>
      </c>
      <c r="K39" s="8">
        <v>1</v>
      </c>
      <c r="L39" s="8">
        <v>1</v>
      </c>
      <c r="M39" s="8">
        <v>1</v>
      </c>
      <c r="N39" s="6">
        <f t="shared" si="3"/>
        <v>4</v>
      </c>
      <c r="O39" s="6">
        <f t="shared" si="6"/>
        <v>7.5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2.75">
      <c r="A40" s="5">
        <f t="shared" si="1"/>
        <v>37</v>
      </c>
      <c r="B40" s="7" t="s">
        <v>89</v>
      </c>
      <c r="C40" s="7" t="s">
        <v>90</v>
      </c>
      <c r="D40" s="8">
        <v>0.4</v>
      </c>
      <c r="E40" s="8">
        <v>1</v>
      </c>
      <c r="F40" s="8">
        <v>0</v>
      </c>
      <c r="G40" s="8">
        <v>0</v>
      </c>
      <c r="H40" s="6">
        <f t="shared" si="2"/>
        <v>1.4</v>
      </c>
      <c r="I40" s="7">
        <v>0.4</v>
      </c>
      <c r="J40" s="8">
        <v>0</v>
      </c>
      <c r="K40" s="8">
        <v>1</v>
      </c>
      <c r="L40" s="8">
        <v>0</v>
      </c>
      <c r="M40" s="8">
        <v>0</v>
      </c>
      <c r="N40" s="6">
        <f t="shared" si="3"/>
        <v>1</v>
      </c>
      <c r="O40" s="6">
        <f t="shared" si="6"/>
        <v>2.8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2.75">
      <c r="A41" s="5">
        <f t="shared" si="1"/>
        <v>38</v>
      </c>
      <c r="B41" s="7" t="s">
        <v>91</v>
      </c>
      <c r="C41" s="7" t="s">
        <v>92</v>
      </c>
      <c r="D41" s="8">
        <v>0.9</v>
      </c>
      <c r="E41" s="8">
        <v>1</v>
      </c>
      <c r="F41" s="8">
        <v>0.8</v>
      </c>
      <c r="G41" s="8">
        <v>0.8</v>
      </c>
      <c r="H41" s="6">
        <f>SUM(D41:G41)</f>
        <v>3.5</v>
      </c>
      <c r="I41" s="7">
        <v>0.4</v>
      </c>
      <c r="J41" s="8">
        <v>1</v>
      </c>
      <c r="K41" s="8">
        <v>1</v>
      </c>
      <c r="L41" s="8">
        <v>1</v>
      </c>
      <c r="M41" s="8">
        <v>1</v>
      </c>
      <c r="N41" s="6">
        <f t="shared" si="3"/>
        <v>4</v>
      </c>
      <c r="O41" s="6">
        <f t="shared" si="6"/>
        <v>7.9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2.75">
      <c r="A42" s="5">
        <f t="shared" si="1"/>
        <v>39</v>
      </c>
      <c r="B42" s="7" t="s">
        <v>93</v>
      </c>
      <c r="C42" s="7" t="s">
        <v>94</v>
      </c>
      <c r="D42" s="8">
        <v>0.8</v>
      </c>
      <c r="E42" s="8">
        <v>0.8</v>
      </c>
      <c r="F42" s="8">
        <v>0</v>
      </c>
      <c r="G42" s="8">
        <v>0</v>
      </c>
      <c r="H42" s="6">
        <f t="shared" si="2"/>
        <v>1.6</v>
      </c>
      <c r="I42" s="7">
        <v>0</v>
      </c>
      <c r="J42" s="8">
        <v>0.9</v>
      </c>
      <c r="K42" s="8">
        <v>0</v>
      </c>
      <c r="L42" s="8">
        <v>0.9</v>
      </c>
      <c r="M42" s="8">
        <v>0.9</v>
      </c>
      <c r="N42" s="6">
        <f t="shared" si="3"/>
        <v>2.7</v>
      </c>
      <c r="O42" s="6">
        <f t="shared" si="6"/>
        <v>4.300000000000001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2.75">
      <c r="A43" s="5">
        <f t="shared" si="1"/>
        <v>40</v>
      </c>
      <c r="B43" s="7" t="s">
        <v>95</v>
      </c>
      <c r="C43" s="7" t="s">
        <v>96</v>
      </c>
      <c r="D43" s="8">
        <v>1</v>
      </c>
      <c r="E43" s="8">
        <v>1</v>
      </c>
      <c r="F43" s="8">
        <v>0.5</v>
      </c>
      <c r="G43" s="8">
        <v>0</v>
      </c>
      <c r="H43" s="6">
        <f t="shared" si="2"/>
        <v>2.5</v>
      </c>
      <c r="I43" s="7">
        <v>1.9</v>
      </c>
      <c r="J43" s="8" t="s">
        <v>97</v>
      </c>
      <c r="K43" s="8">
        <v>1</v>
      </c>
      <c r="L43" s="8">
        <v>1</v>
      </c>
      <c r="M43" s="8">
        <v>1</v>
      </c>
      <c r="N43" s="6">
        <f t="shared" si="3"/>
        <v>3</v>
      </c>
      <c r="O43" s="6">
        <f t="shared" si="6"/>
        <v>7.4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2.75">
      <c r="A44" s="8">
        <f t="shared" si="1"/>
        <v>41</v>
      </c>
      <c r="B44" s="7" t="s">
        <v>98</v>
      </c>
      <c r="C44" s="7" t="s">
        <v>99</v>
      </c>
      <c r="D44" s="8">
        <v>1</v>
      </c>
      <c r="E44" s="8">
        <v>1</v>
      </c>
      <c r="F44" s="8">
        <v>0.4</v>
      </c>
      <c r="G44" s="8">
        <v>0.6</v>
      </c>
      <c r="H44" s="6">
        <f t="shared" si="2"/>
        <v>3</v>
      </c>
      <c r="I44" s="7">
        <v>0.4</v>
      </c>
      <c r="J44" s="8">
        <v>0.5</v>
      </c>
      <c r="K44" s="8">
        <v>0</v>
      </c>
      <c r="L44" s="8">
        <v>1</v>
      </c>
      <c r="M44" s="8">
        <v>0</v>
      </c>
      <c r="N44" s="6">
        <f t="shared" si="3"/>
        <v>1.5</v>
      </c>
      <c r="O44" s="6">
        <f t="shared" si="6"/>
        <v>4.9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2.75">
      <c r="A45" s="8">
        <f t="shared" si="1"/>
        <v>42</v>
      </c>
      <c r="B45" s="7" t="s">
        <v>100</v>
      </c>
      <c r="C45" s="7" t="s">
        <v>101</v>
      </c>
      <c r="D45" s="8">
        <v>0.8</v>
      </c>
      <c r="E45" s="8">
        <v>0.5</v>
      </c>
      <c r="F45" s="8">
        <v>0.7</v>
      </c>
      <c r="G45" s="8">
        <v>1</v>
      </c>
      <c r="H45" s="6">
        <f t="shared" si="2"/>
        <v>3</v>
      </c>
      <c r="I45" s="7">
        <v>1.8</v>
      </c>
      <c r="J45" s="8">
        <v>0.8</v>
      </c>
      <c r="K45" s="8">
        <v>0.8</v>
      </c>
      <c r="L45" s="8">
        <v>1</v>
      </c>
      <c r="M45" s="8">
        <v>1</v>
      </c>
      <c r="N45" s="6">
        <f t="shared" si="3"/>
        <v>3.6</v>
      </c>
      <c r="O45" s="6">
        <f t="shared" si="6"/>
        <v>8.4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2.75">
      <c r="A46" s="8">
        <f t="shared" si="1"/>
        <v>43</v>
      </c>
      <c r="B46" s="7" t="s">
        <v>102</v>
      </c>
      <c r="C46" s="7" t="s">
        <v>103</v>
      </c>
      <c r="D46" s="8">
        <v>0.6</v>
      </c>
      <c r="E46" s="8">
        <v>0</v>
      </c>
      <c r="F46" s="8">
        <v>0.4</v>
      </c>
      <c r="G46" s="8">
        <v>0.5</v>
      </c>
      <c r="H46" s="6">
        <f t="shared" si="2"/>
        <v>1.5</v>
      </c>
      <c r="I46" s="7">
        <v>0</v>
      </c>
      <c r="J46" s="13">
        <v>0</v>
      </c>
      <c r="K46" s="13">
        <v>1</v>
      </c>
      <c r="L46" s="13">
        <v>1</v>
      </c>
      <c r="M46" s="13">
        <v>1</v>
      </c>
      <c r="N46" s="14">
        <f t="shared" si="3"/>
        <v>3</v>
      </c>
      <c r="O46" s="6">
        <f t="shared" si="6"/>
        <v>4.5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2.75">
      <c r="A47" s="8">
        <f t="shared" si="1"/>
        <v>44</v>
      </c>
      <c r="B47" s="7" t="s">
        <v>104</v>
      </c>
      <c r="C47" s="7" t="s">
        <v>105</v>
      </c>
      <c r="D47" s="8">
        <v>0.7</v>
      </c>
      <c r="E47" s="10">
        <v>0.6</v>
      </c>
      <c r="F47" s="8">
        <v>0.8</v>
      </c>
      <c r="G47" s="8">
        <v>0.6</v>
      </c>
      <c r="H47" s="6">
        <f t="shared" si="2"/>
        <v>2.6999999999999997</v>
      </c>
      <c r="I47" s="7">
        <v>0.4</v>
      </c>
      <c r="J47" s="8" t="s">
        <v>106</v>
      </c>
      <c r="K47" s="8">
        <v>0</v>
      </c>
      <c r="L47" s="8">
        <v>0</v>
      </c>
      <c r="M47" s="8">
        <v>0</v>
      </c>
      <c r="N47" s="6">
        <f t="shared" si="3"/>
        <v>0</v>
      </c>
      <c r="O47" s="6">
        <f t="shared" si="6"/>
        <v>3.0999999999999996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2.75">
      <c r="A48" s="8">
        <f t="shared" si="1"/>
        <v>45</v>
      </c>
      <c r="B48" s="7" t="s">
        <v>107</v>
      </c>
      <c r="C48" s="7" t="s">
        <v>108</v>
      </c>
      <c r="D48" s="8">
        <v>0</v>
      </c>
      <c r="E48" s="8">
        <v>0</v>
      </c>
      <c r="F48" s="8">
        <v>0</v>
      </c>
      <c r="G48" s="8">
        <v>0</v>
      </c>
      <c r="H48" s="6">
        <f t="shared" si="2"/>
        <v>0</v>
      </c>
      <c r="I48" s="7">
        <v>0</v>
      </c>
      <c r="J48" s="8">
        <v>0</v>
      </c>
      <c r="K48" s="8">
        <v>0</v>
      </c>
      <c r="L48" s="8">
        <v>0</v>
      </c>
      <c r="M48" s="8">
        <v>0</v>
      </c>
      <c r="N48" s="6">
        <f t="shared" si="3"/>
        <v>0</v>
      </c>
      <c r="O48" s="6">
        <f t="shared" si="6"/>
        <v>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2.75">
      <c r="A49" s="8">
        <f t="shared" si="1"/>
        <v>46</v>
      </c>
      <c r="B49" s="7" t="s">
        <v>109</v>
      </c>
      <c r="C49" s="7" t="s">
        <v>110</v>
      </c>
      <c r="D49" s="8">
        <v>0.4</v>
      </c>
      <c r="E49" s="8">
        <v>0.8</v>
      </c>
      <c r="F49" s="8">
        <v>0.4</v>
      </c>
      <c r="G49" s="8">
        <v>0.5</v>
      </c>
      <c r="H49" s="6">
        <f t="shared" si="2"/>
        <v>2.1</v>
      </c>
      <c r="I49" s="7">
        <v>0.4</v>
      </c>
      <c r="J49" s="8">
        <v>0</v>
      </c>
      <c r="K49" s="8">
        <v>1</v>
      </c>
      <c r="L49" s="8">
        <v>1</v>
      </c>
      <c r="M49" s="8">
        <v>1</v>
      </c>
      <c r="N49" s="6">
        <f t="shared" si="3"/>
        <v>3</v>
      </c>
      <c r="O49" s="6">
        <f t="shared" si="6"/>
        <v>5.5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2.75">
      <c r="A50" s="8">
        <f t="shared" si="1"/>
        <v>47</v>
      </c>
      <c r="B50" s="7" t="s">
        <v>111</v>
      </c>
      <c r="C50" s="7" t="s">
        <v>112</v>
      </c>
      <c r="D50" s="8">
        <v>0.3</v>
      </c>
      <c r="E50" s="8">
        <v>0.5</v>
      </c>
      <c r="F50" s="8">
        <v>0</v>
      </c>
      <c r="G50" s="8">
        <v>0.4</v>
      </c>
      <c r="H50" s="6">
        <f t="shared" si="2"/>
        <v>1.2000000000000002</v>
      </c>
      <c r="I50" s="7">
        <v>0.2</v>
      </c>
      <c r="J50" s="8">
        <v>1</v>
      </c>
      <c r="K50" s="8">
        <v>1</v>
      </c>
      <c r="L50" s="8">
        <v>1</v>
      </c>
      <c r="M50" s="8">
        <v>1</v>
      </c>
      <c r="N50" s="6">
        <f t="shared" si="3"/>
        <v>4</v>
      </c>
      <c r="O50" s="6">
        <f t="shared" si="6"/>
        <v>5.4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2.75">
      <c r="A51" s="8">
        <f t="shared" si="1"/>
        <v>48</v>
      </c>
      <c r="B51" s="7" t="s">
        <v>113</v>
      </c>
      <c r="C51" s="7" t="s">
        <v>114</v>
      </c>
      <c r="D51" s="8">
        <v>0.2</v>
      </c>
      <c r="E51" s="8">
        <v>0</v>
      </c>
      <c r="F51" s="8">
        <v>0</v>
      </c>
      <c r="G51" s="8">
        <v>0.2</v>
      </c>
      <c r="H51" s="6">
        <f t="shared" si="2"/>
        <v>0.4</v>
      </c>
      <c r="I51" s="7">
        <v>0</v>
      </c>
      <c r="J51" s="8">
        <v>0</v>
      </c>
      <c r="K51" s="8" t="s">
        <v>115</v>
      </c>
      <c r="L51" s="8">
        <v>0</v>
      </c>
      <c r="M51" s="8">
        <v>0</v>
      </c>
      <c r="N51" s="6">
        <f t="shared" si="3"/>
        <v>0</v>
      </c>
      <c r="O51" s="6">
        <f t="shared" si="6"/>
        <v>0.4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2.75">
      <c r="A52" s="8">
        <f t="shared" si="1"/>
        <v>49</v>
      </c>
      <c r="B52" s="7" t="s">
        <v>116</v>
      </c>
      <c r="C52" s="7" t="s">
        <v>117</v>
      </c>
      <c r="D52" s="8">
        <v>0</v>
      </c>
      <c r="E52" s="8">
        <v>0</v>
      </c>
      <c r="F52" s="8">
        <v>0</v>
      </c>
      <c r="G52" s="8">
        <v>0</v>
      </c>
      <c r="H52" s="6">
        <f t="shared" si="2"/>
        <v>0</v>
      </c>
      <c r="I52" s="7">
        <v>0</v>
      </c>
      <c r="J52" s="8">
        <v>1</v>
      </c>
      <c r="K52" s="8">
        <v>0.8</v>
      </c>
      <c r="L52" s="8">
        <v>0</v>
      </c>
      <c r="M52" s="8">
        <v>0</v>
      </c>
      <c r="N52" s="6">
        <f t="shared" si="3"/>
        <v>1.8</v>
      </c>
      <c r="O52" s="6">
        <f t="shared" si="6"/>
        <v>1.8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2.75">
      <c r="A53" s="8">
        <f t="shared" si="1"/>
        <v>50</v>
      </c>
      <c r="B53" s="8" t="s">
        <v>118</v>
      </c>
      <c r="C53" s="8" t="s">
        <v>119</v>
      </c>
      <c r="D53" s="8">
        <v>0.5</v>
      </c>
      <c r="E53" s="8">
        <v>0.5</v>
      </c>
      <c r="F53" s="8">
        <v>0.4</v>
      </c>
      <c r="G53" s="8">
        <v>0</v>
      </c>
      <c r="H53" s="7">
        <f t="shared" si="2"/>
        <v>1.4</v>
      </c>
      <c r="I53" s="7">
        <v>0</v>
      </c>
      <c r="J53" s="8">
        <v>0</v>
      </c>
      <c r="K53" s="8">
        <v>0.7</v>
      </c>
      <c r="L53" s="8">
        <v>0</v>
      </c>
      <c r="M53" s="8">
        <v>0</v>
      </c>
      <c r="N53" s="7">
        <f t="shared" si="3"/>
        <v>0.7</v>
      </c>
      <c r="O53" s="6">
        <f t="shared" si="6"/>
        <v>2.0999999999999996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2.75">
      <c r="A54" s="8">
        <f t="shared" si="1"/>
        <v>51</v>
      </c>
      <c r="B54" s="8" t="s">
        <v>120</v>
      </c>
      <c r="C54" s="8" t="s">
        <v>121</v>
      </c>
      <c r="D54" s="8">
        <v>0.4</v>
      </c>
      <c r="E54" s="8">
        <v>0.7</v>
      </c>
      <c r="F54" s="8">
        <v>0</v>
      </c>
      <c r="G54" s="8">
        <v>0.5</v>
      </c>
      <c r="H54" s="7">
        <f t="shared" si="2"/>
        <v>1.6</v>
      </c>
      <c r="I54" s="7">
        <v>0.2</v>
      </c>
      <c r="J54" s="8" t="s">
        <v>122</v>
      </c>
      <c r="K54" s="8" t="s">
        <v>123</v>
      </c>
      <c r="L54" s="8" t="s">
        <v>124</v>
      </c>
      <c r="M54" s="8" t="s">
        <v>125</v>
      </c>
      <c r="N54" s="7">
        <f t="shared" si="3"/>
        <v>0</v>
      </c>
      <c r="O54" s="7">
        <f t="shared" si="6"/>
        <v>1.8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2.75">
      <c r="A55" s="15"/>
      <c r="B55" s="15"/>
      <c r="C55" s="15"/>
      <c r="D55" s="15"/>
      <c r="E55" s="15"/>
      <c r="F55" s="15"/>
      <c r="G55" s="15"/>
      <c r="H55" s="16"/>
      <c r="I55" s="16"/>
      <c r="J55" s="17"/>
      <c r="K55" s="17"/>
      <c r="L55" s="17"/>
      <c r="M55" s="17"/>
      <c r="N55" s="17"/>
      <c r="O55" s="17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</sheetData>
  <printOptions/>
  <pageMargins left="0.7875" right="0.7875" top="0.7875" bottom="0.7875" header="0.5" footer="0.5"/>
  <pageSetup cellComments="asDisplayed"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9"/>
  <sheetViews>
    <sheetView tabSelected="1" workbookViewId="0" topLeftCell="A1">
      <pane xSplit="17" ySplit="3" topLeftCell="R6" activePane="bottomRight" state="frozen"/>
      <selection pane="topLeft" activeCell="A1" sqref="A1"/>
      <selection pane="topRight" activeCell="R1" sqref="R1"/>
      <selection pane="bottomLeft" activeCell="A4" sqref="A4"/>
      <selection pane="bottomRight" activeCell="J27" sqref="J27"/>
    </sheetView>
  </sheetViews>
  <sheetFormatPr defaultColWidth="9.140625" defaultRowHeight="12.75"/>
  <cols>
    <col min="1" max="1" width="4.7109375" style="0" customWidth="1"/>
    <col min="2" max="2" width="17.140625" style="0" customWidth="1"/>
    <col min="3" max="3" width="4.7109375" style="0" customWidth="1"/>
    <col min="4" max="7" width="3.57421875" style="0" customWidth="1"/>
    <col min="8" max="8" width="4.57421875" style="0" customWidth="1"/>
    <col min="9" max="10" width="3.57421875" style="0" customWidth="1"/>
    <col min="11" max="11" width="4.421875" style="0" customWidth="1"/>
    <col min="12" max="15" width="3.57421875" style="0" customWidth="1"/>
    <col min="16" max="16" width="4.00390625" style="0" customWidth="1"/>
    <col min="17" max="17" width="6.421875" style="0" customWidth="1"/>
    <col min="18" max="18" width="9.140625" style="46" customWidth="1"/>
  </cols>
  <sheetData>
    <row r="1" spans="1:256" ht="12.75">
      <c r="A1" s="1"/>
      <c r="B1" s="1" t="s">
        <v>126</v>
      </c>
      <c r="C1" s="1"/>
      <c r="D1" s="1"/>
      <c r="E1" s="1"/>
      <c r="F1" s="1"/>
      <c r="G1" s="1"/>
      <c r="H1" s="2"/>
      <c r="I1" s="2"/>
      <c r="J1" s="1"/>
      <c r="K1" s="1"/>
      <c r="L1" s="1"/>
      <c r="M1" s="1"/>
      <c r="N1" s="2"/>
      <c r="O1" s="1"/>
      <c r="P1" s="1"/>
      <c r="Q1" s="36"/>
      <c r="R1" s="45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>
      <c r="A2" s="1"/>
      <c r="B2" s="1" t="s">
        <v>127</v>
      </c>
      <c r="C2" s="1"/>
      <c r="D2" s="1"/>
      <c r="E2" s="1"/>
      <c r="F2" s="1"/>
      <c r="G2" s="1"/>
      <c r="H2" s="2"/>
      <c r="I2" s="2"/>
      <c r="J2" s="1"/>
      <c r="K2" s="1"/>
      <c r="L2" s="1"/>
      <c r="M2" s="1"/>
      <c r="N2" s="2"/>
      <c r="O2" s="1"/>
      <c r="P2" s="18"/>
      <c r="Q2" s="37"/>
      <c r="R2" s="45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.75">
      <c r="A3" s="3"/>
      <c r="B3" s="4" t="s">
        <v>128</v>
      </c>
      <c r="C3" s="19" t="s">
        <v>129</v>
      </c>
      <c r="D3" s="21" t="s">
        <v>130</v>
      </c>
      <c r="E3" s="21" t="s">
        <v>131</v>
      </c>
      <c r="F3" s="21" t="s">
        <v>132</v>
      </c>
      <c r="G3" s="21" t="s">
        <v>133</v>
      </c>
      <c r="H3" s="21" t="s">
        <v>134</v>
      </c>
      <c r="I3" s="21" t="s">
        <v>135</v>
      </c>
      <c r="J3" s="21" t="s">
        <v>136</v>
      </c>
      <c r="K3" s="21" t="s">
        <v>137</v>
      </c>
      <c r="L3" s="21" t="s">
        <v>138</v>
      </c>
      <c r="M3" s="21" t="s">
        <v>139</v>
      </c>
      <c r="N3" s="21" t="s">
        <v>140</v>
      </c>
      <c r="O3" s="22" t="s">
        <v>141</v>
      </c>
      <c r="P3" s="21">
        <v>4</v>
      </c>
      <c r="Q3" s="40" t="s">
        <v>4</v>
      </c>
      <c r="R3" s="45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>
      <c r="A4" s="5">
        <f>ROW()-3</f>
        <v>1</v>
      </c>
      <c r="B4" s="6" t="s">
        <v>142</v>
      </c>
      <c r="C4" s="6" t="s">
        <v>143</v>
      </c>
      <c r="D4" s="23"/>
      <c r="E4" s="23"/>
      <c r="F4" s="24"/>
      <c r="G4" s="25"/>
      <c r="H4" s="26"/>
      <c r="I4" s="26"/>
      <c r="J4" s="23"/>
      <c r="K4" s="23"/>
      <c r="L4" s="23"/>
      <c r="M4" s="23"/>
      <c r="N4" s="26"/>
      <c r="O4" s="27"/>
      <c r="P4" s="26"/>
      <c r="Q4" s="41" t="s">
        <v>143</v>
      </c>
      <c r="R4" s="45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2.75">
      <c r="A5" s="5">
        <f aca="true" t="shared" si="0" ref="A5:A38">ROW()-3</f>
        <v>2</v>
      </c>
      <c r="B5" s="7" t="s">
        <v>144</v>
      </c>
      <c r="C5" s="7" t="s">
        <v>145</v>
      </c>
      <c r="D5" s="28">
        <v>0</v>
      </c>
      <c r="E5" s="28">
        <v>0</v>
      </c>
      <c r="F5" s="28">
        <v>0</v>
      </c>
      <c r="G5" s="28">
        <v>0</v>
      </c>
      <c r="H5" s="26">
        <f aca="true" t="shared" si="1" ref="H5:H37">SUM(C5:G5)</f>
        <v>0</v>
      </c>
      <c r="I5" s="28">
        <v>0.6</v>
      </c>
      <c r="J5" s="28">
        <v>0.3</v>
      </c>
      <c r="K5" s="29">
        <f aca="true" t="shared" si="2" ref="K5:K37">SUM(I5:J5)</f>
        <v>0.8999999999999999</v>
      </c>
      <c r="L5" s="28">
        <v>0</v>
      </c>
      <c r="M5" s="28">
        <v>0.5</v>
      </c>
      <c r="N5" s="23">
        <v>0.5</v>
      </c>
      <c r="O5" s="30">
        <v>0.5</v>
      </c>
      <c r="P5" s="29">
        <f aca="true" t="shared" si="3" ref="P5:P37">SUM(L5:O5)</f>
        <v>1.5</v>
      </c>
      <c r="Q5" s="42">
        <f aca="true" t="shared" si="4" ref="Q5:Q10">H5+K5+P5</f>
        <v>2.4</v>
      </c>
      <c r="R5" s="45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2.75">
      <c r="A6" s="5">
        <f t="shared" si="0"/>
        <v>3</v>
      </c>
      <c r="B6" s="7" t="s">
        <v>146</v>
      </c>
      <c r="C6" s="7" t="s">
        <v>147</v>
      </c>
      <c r="D6" s="28">
        <v>0.2</v>
      </c>
      <c r="E6" s="28">
        <v>0.2</v>
      </c>
      <c r="F6" s="28">
        <v>0.5</v>
      </c>
      <c r="G6" s="28">
        <v>0</v>
      </c>
      <c r="H6" s="26">
        <f t="shared" si="1"/>
        <v>0.9</v>
      </c>
      <c r="I6" s="28">
        <v>0.8</v>
      </c>
      <c r="J6" s="28">
        <v>1</v>
      </c>
      <c r="K6" s="29">
        <f t="shared" si="2"/>
        <v>1.8</v>
      </c>
      <c r="L6" s="28">
        <v>1</v>
      </c>
      <c r="M6" s="28">
        <v>1</v>
      </c>
      <c r="N6" s="23">
        <v>1</v>
      </c>
      <c r="O6" s="30">
        <v>1</v>
      </c>
      <c r="P6" s="29">
        <f t="shared" si="3"/>
        <v>4</v>
      </c>
      <c r="Q6" s="43">
        <f t="shared" si="4"/>
        <v>6.7</v>
      </c>
      <c r="R6" s="45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2.75">
      <c r="A7" s="5">
        <f t="shared" si="0"/>
        <v>4</v>
      </c>
      <c r="B7" s="7" t="s">
        <v>148</v>
      </c>
      <c r="C7" s="7" t="s">
        <v>149</v>
      </c>
      <c r="D7" s="28">
        <v>0.2</v>
      </c>
      <c r="E7" s="28">
        <v>0.2</v>
      </c>
      <c r="F7" s="28">
        <v>0</v>
      </c>
      <c r="G7" s="28">
        <v>0.3</v>
      </c>
      <c r="H7" s="26">
        <f t="shared" si="1"/>
        <v>0.7</v>
      </c>
      <c r="I7" s="28">
        <v>0.7</v>
      </c>
      <c r="J7" s="28">
        <v>0</v>
      </c>
      <c r="K7" s="29">
        <f t="shared" si="2"/>
        <v>0.7</v>
      </c>
      <c r="L7" s="28">
        <v>0</v>
      </c>
      <c r="M7" s="28">
        <v>1</v>
      </c>
      <c r="N7" s="23">
        <v>1</v>
      </c>
      <c r="O7" s="30">
        <v>1</v>
      </c>
      <c r="P7" s="29">
        <f t="shared" si="3"/>
        <v>3</v>
      </c>
      <c r="Q7" s="42">
        <f t="shared" si="4"/>
        <v>4.4</v>
      </c>
      <c r="R7" s="45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>
      <c r="A8" s="5">
        <f t="shared" si="0"/>
        <v>5</v>
      </c>
      <c r="B8" s="7" t="s">
        <v>150</v>
      </c>
      <c r="C8" s="7" t="s">
        <v>151</v>
      </c>
      <c r="D8" s="31">
        <v>0.4</v>
      </c>
      <c r="E8" s="31">
        <v>0.7</v>
      </c>
      <c r="F8" s="31">
        <v>0</v>
      </c>
      <c r="G8" s="31">
        <v>0</v>
      </c>
      <c r="H8" s="26">
        <f t="shared" si="1"/>
        <v>1.1</v>
      </c>
      <c r="I8" s="28">
        <v>0.7</v>
      </c>
      <c r="J8" s="28">
        <v>0.8</v>
      </c>
      <c r="K8" s="29">
        <f t="shared" si="2"/>
        <v>1.5</v>
      </c>
      <c r="L8" s="28">
        <v>1</v>
      </c>
      <c r="M8" s="28">
        <v>1</v>
      </c>
      <c r="N8" s="23">
        <v>1</v>
      </c>
      <c r="O8" s="30">
        <v>1</v>
      </c>
      <c r="P8" s="29">
        <f t="shared" si="3"/>
        <v>4</v>
      </c>
      <c r="Q8" s="43">
        <f t="shared" si="4"/>
        <v>6.6</v>
      </c>
      <c r="R8" s="45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5">
        <f t="shared" si="0"/>
        <v>6</v>
      </c>
      <c r="B9" s="7" t="s">
        <v>152</v>
      </c>
      <c r="C9" s="7" t="s">
        <v>153</v>
      </c>
      <c r="D9" s="28">
        <v>0.9</v>
      </c>
      <c r="E9" s="28">
        <v>0.5</v>
      </c>
      <c r="F9" s="28" t="s">
        <v>17</v>
      </c>
      <c r="G9" s="28">
        <v>1</v>
      </c>
      <c r="H9" s="26">
        <f t="shared" si="1"/>
        <v>2.4</v>
      </c>
      <c r="I9" s="28">
        <v>0.4</v>
      </c>
      <c r="J9" s="28">
        <v>1</v>
      </c>
      <c r="K9" s="29">
        <f t="shared" si="2"/>
        <v>1.4</v>
      </c>
      <c r="L9" s="28">
        <v>1</v>
      </c>
      <c r="M9" s="28">
        <v>1</v>
      </c>
      <c r="N9" s="23">
        <v>1</v>
      </c>
      <c r="O9" s="30">
        <v>1</v>
      </c>
      <c r="P9" s="29">
        <f t="shared" si="3"/>
        <v>4</v>
      </c>
      <c r="Q9" s="43">
        <f t="shared" si="4"/>
        <v>7.8</v>
      </c>
      <c r="R9" s="45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>
      <c r="A10" s="5">
        <f t="shared" si="0"/>
        <v>7</v>
      </c>
      <c r="B10" s="7" t="s">
        <v>154</v>
      </c>
      <c r="C10" s="8" t="s">
        <v>155</v>
      </c>
      <c r="D10" s="28">
        <v>0.9</v>
      </c>
      <c r="E10" s="28">
        <v>0.3</v>
      </c>
      <c r="F10" s="28">
        <v>0.7</v>
      </c>
      <c r="G10" s="28">
        <v>0</v>
      </c>
      <c r="H10" s="26">
        <f t="shared" si="1"/>
        <v>1.9</v>
      </c>
      <c r="I10" s="28">
        <v>0.4</v>
      </c>
      <c r="J10" s="28">
        <v>0</v>
      </c>
      <c r="K10" s="29">
        <f t="shared" si="2"/>
        <v>0.4</v>
      </c>
      <c r="L10" s="28">
        <v>1</v>
      </c>
      <c r="M10" s="28">
        <v>1</v>
      </c>
      <c r="N10" s="23">
        <v>1</v>
      </c>
      <c r="O10" s="30">
        <v>1</v>
      </c>
      <c r="P10" s="29">
        <f t="shared" si="3"/>
        <v>4</v>
      </c>
      <c r="Q10" s="43">
        <f t="shared" si="4"/>
        <v>6.3</v>
      </c>
      <c r="R10" s="45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.75">
      <c r="A11" s="5">
        <f t="shared" si="0"/>
        <v>8</v>
      </c>
      <c r="B11" s="7" t="s">
        <v>156</v>
      </c>
      <c r="C11" s="7" t="s">
        <v>157</v>
      </c>
      <c r="D11" s="28"/>
      <c r="E11" s="28"/>
      <c r="F11" s="28"/>
      <c r="G11" s="28"/>
      <c r="H11" s="26"/>
      <c r="I11" s="28"/>
      <c r="J11" s="28"/>
      <c r="K11" s="29"/>
      <c r="L11" s="28"/>
      <c r="M11" s="28"/>
      <c r="N11" s="23"/>
      <c r="O11" s="30"/>
      <c r="P11" s="29"/>
      <c r="Q11" s="43" t="s">
        <v>143</v>
      </c>
      <c r="R11" s="45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2.75">
      <c r="A12" s="5">
        <f t="shared" si="0"/>
        <v>9</v>
      </c>
      <c r="B12" s="7" t="s">
        <v>158</v>
      </c>
      <c r="C12" s="7" t="s">
        <v>159</v>
      </c>
      <c r="D12" s="28">
        <v>0.4</v>
      </c>
      <c r="E12" s="28">
        <v>0.9</v>
      </c>
      <c r="F12" s="28">
        <v>0</v>
      </c>
      <c r="G12" s="28">
        <v>0.5</v>
      </c>
      <c r="H12" s="26">
        <f t="shared" si="1"/>
        <v>1.8</v>
      </c>
      <c r="I12" s="28">
        <v>0.5</v>
      </c>
      <c r="J12" s="28">
        <v>0</v>
      </c>
      <c r="K12" s="29">
        <f t="shared" si="2"/>
        <v>0.5</v>
      </c>
      <c r="L12" s="28">
        <v>1</v>
      </c>
      <c r="M12" s="28">
        <v>1</v>
      </c>
      <c r="N12" s="23">
        <v>1</v>
      </c>
      <c r="O12" s="30">
        <v>1</v>
      </c>
      <c r="P12" s="29">
        <f t="shared" si="3"/>
        <v>4</v>
      </c>
      <c r="Q12" s="43">
        <f>H12+K12+P12</f>
        <v>6.3</v>
      </c>
      <c r="R12" s="45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2.75">
      <c r="A13" s="5">
        <f t="shared" si="0"/>
        <v>10</v>
      </c>
      <c r="B13" s="7" t="s">
        <v>160</v>
      </c>
      <c r="C13" s="7" t="s">
        <v>161</v>
      </c>
      <c r="D13" s="28">
        <v>0.9</v>
      </c>
      <c r="E13" s="28">
        <v>0.3</v>
      </c>
      <c r="F13" s="28" t="s">
        <v>17</v>
      </c>
      <c r="G13" s="28">
        <v>0.3</v>
      </c>
      <c r="H13" s="26">
        <f t="shared" si="1"/>
        <v>1.5</v>
      </c>
      <c r="I13" s="28">
        <v>0.6</v>
      </c>
      <c r="J13" s="28">
        <v>0.2</v>
      </c>
      <c r="K13" s="29">
        <f t="shared" si="2"/>
        <v>0.8</v>
      </c>
      <c r="L13" s="28">
        <v>1</v>
      </c>
      <c r="M13" s="28">
        <v>1</v>
      </c>
      <c r="N13" s="23">
        <v>0</v>
      </c>
      <c r="O13" s="30">
        <v>1</v>
      </c>
      <c r="P13" s="29">
        <f t="shared" si="3"/>
        <v>3</v>
      </c>
      <c r="Q13" s="43">
        <f>H13+K13+P13</f>
        <v>5.3</v>
      </c>
      <c r="R13" s="45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2.75">
      <c r="A14" s="5">
        <f t="shared" si="0"/>
        <v>11</v>
      </c>
      <c r="B14" s="7" t="s">
        <v>162</v>
      </c>
      <c r="C14" s="7" t="s">
        <v>163</v>
      </c>
      <c r="D14" s="28"/>
      <c r="E14" s="28"/>
      <c r="F14" s="28"/>
      <c r="G14" s="28"/>
      <c r="H14" s="26"/>
      <c r="I14" s="28"/>
      <c r="J14" s="28"/>
      <c r="K14" s="29"/>
      <c r="L14" s="28"/>
      <c r="M14" s="28"/>
      <c r="N14" s="23"/>
      <c r="O14" s="30"/>
      <c r="P14" s="29"/>
      <c r="Q14" s="43" t="s">
        <v>143</v>
      </c>
      <c r="R14" s="45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2.75">
      <c r="A15" s="5">
        <f t="shared" si="0"/>
        <v>12</v>
      </c>
      <c r="B15" s="7" t="s">
        <v>164</v>
      </c>
      <c r="C15" s="7" t="s">
        <v>165</v>
      </c>
      <c r="D15" s="28">
        <v>0.4</v>
      </c>
      <c r="E15" s="28">
        <v>0.6</v>
      </c>
      <c r="F15" s="28">
        <v>0</v>
      </c>
      <c r="G15" s="28">
        <v>0.2</v>
      </c>
      <c r="H15" s="26">
        <f t="shared" si="1"/>
        <v>1.2</v>
      </c>
      <c r="I15" s="28">
        <v>0.5</v>
      </c>
      <c r="J15" s="28">
        <v>0.9</v>
      </c>
      <c r="K15" s="29">
        <f t="shared" si="2"/>
        <v>1.4</v>
      </c>
      <c r="L15" s="28">
        <v>1</v>
      </c>
      <c r="M15" s="28">
        <v>0</v>
      </c>
      <c r="N15" s="23">
        <v>1</v>
      </c>
      <c r="O15" s="30">
        <v>0.5</v>
      </c>
      <c r="P15" s="29">
        <f t="shared" si="3"/>
        <v>2.5</v>
      </c>
      <c r="Q15" s="43">
        <f aca="true" t="shared" si="5" ref="Q15:Q29">H15+K15+P15</f>
        <v>5.1</v>
      </c>
      <c r="R15" s="45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2.75">
      <c r="A16" s="5">
        <f t="shared" si="0"/>
        <v>13</v>
      </c>
      <c r="B16" s="7" t="s">
        <v>166</v>
      </c>
      <c r="C16" s="7" t="s">
        <v>167</v>
      </c>
      <c r="D16" s="28">
        <v>0.2</v>
      </c>
      <c r="E16" s="28">
        <v>1</v>
      </c>
      <c r="F16" s="28">
        <v>0.2</v>
      </c>
      <c r="G16" s="28">
        <v>1</v>
      </c>
      <c r="H16" s="26">
        <f t="shared" si="1"/>
        <v>2.4</v>
      </c>
      <c r="I16" s="28">
        <v>1</v>
      </c>
      <c r="J16" s="28">
        <v>0.6</v>
      </c>
      <c r="K16" s="29">
        <f t="shared" si="2"/>
        <v>1.6</v>
      </c>
      <c r="L16" s="28">
        <v>1</v>
      </c>
      <c r="M16" s="28">
        <v>1</v>
      </c>
      <c r="N16" s="23">
        <v>1</v>
      </c>
      <c r="O16" s="30">
        <v>0</v>
      </c>
      <c r="P16" s="29">
        <f t="shared" si="3"/>
        <v>3</v>
      </c>
      <c r="Q16" s="43">
        <f t="shared" si="5"/>
        <v>7</v>
      </c>
      <c r="R16" s="45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2.75">
      <c r="A17" s="5">
        <f t="shared" si="0"/>
        <v>14</v>
      </c>
      <c r="B17" s="7" t="s">
        <v>168</v>
      </c>
      <c r="C17" s="7" t="s">
        <v>169</v>
      </c>
      <c r="D17" s="28">
        <v>0.4</v>
      </c>
      <c r="E17" s="28">
        <v>0.8</v>
      </c>
      <c r="F17" s="28">
        <v>0</v>
      </c>
      <c r="G17" s="28" t="s">
        <v>17</v>
      </c>
      <c r="H17" s="26">
        <f t="shared" si="1"/>
        <v>1.2000000000000002</v>
      </c>
      <c r="I17" s="28">
        <v>0.5</v>
      </c>
      <c r="J17" s="28">
        <v>0</v>
      </c>
      <c r="K17" s="29">
        <f t="shared" si="2"/>
        <v>0.5</v>
      </c>
      <c r="L17" s="28">
        <v>1</v>
      </c>
      <c r="M17" s="28">
        <v>1</v>
      </c>
      <c r="N17" s="23">
        <v>1</v>
      </c>
      <c r="O17" s="30">
        <v>1</v>
      </c>
      <c r="P17" s="29">
        <f t="shared" si="3"/>
        <v>4</v>
      </c>
      <c r="Q17" s="43">
        <f t="shared" si="5"/>
        <v>5.7</v>
      </c>
      <c r="R17" s="45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2.75">
      <c r="A18" s="5">
        <f t="shared" si="0"/>
        <v>15</v>
      </c>
      <c r="B18" s="7" t="s">
        <v>170</v>
      </c>
      <c r="C18" s="7" t="s">
        <v>171</v>
      </c>
      <c r="D18" s="28">
        <v>1</v>
      </c>
      <c r="E18" s="28">
        <v>0.7</v>
      </c>
      <c r="F18" s="28">
        <v>0.4</v>
      </c>
      <c r="G18" s="28">
        <v>1</v>
      </c>
      <c r="H18" s="26">
        <f t="shared" si="1"/>
        <v>3.1</v>
      </c>
      <c r="I18" s="31">
        <v>1</v>
      </c>
      <c r="J18" s="28">
        <v>0</v>
      </c>
      <c r="K18" s="29">
        <f t="shared" si="2"/>
        <v>1</v>
      </c>
      <c r="L18" s="28">
        <v>1</v>
      </c>
      <c r="M18" s="28">
        <v>1</v>
      </c>
      <c r="N18" s="23">
        <v>1</v>
      </c>
      <c r="O18" s="30">
        <v>0</v>
      </c>
      <c r="P18" s="29">
        <f t="shared" si="3"/>
        <v>3</v>
      </c>
      <c r="Q18" s="43">
        <f t="shared" si="5"/>
        <v>7.1</v>
      </c>
      <c r="R18" s="45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2.75">
      <c r="A19" s="5">
        <f t="shared" si="0"/>
        <v>16</v>
      </c>
      <c r="B19" s="7" t="s">
        <v>172</v>
      </c>
      <c r="C19" s="7" t="s">
        <v>173</v>
      </c>
      <c r="D19" s="28">
        <v>0</v>
      </c>
      <c r="E19" s="31">
        <v>0</v>
      </c>
      <c r="F19" s="28">
        <v>0</v>
      </c>
      <c r="G19" s="28">
        <v>0</v>
      </c>
      <c r="H19" s="26">
        <f t="shared" si="1"/>
        <v>0</v>
      </c>
      <c r="I19" s="28">
        <v>0.2</v>
      </c>
      <c r="J19" s="28">
        <v>1</v>
      </c>
      <c r="K19" s="29">
        <f t="shared" si="2"/>
        <v>1.2</v>
      </c>
      <c r="L19" s="28">
        <v>1</v>
      </c>
      <c r="M19" s="28">
        <v>1</v>
      </c>
      <c r="N19" s="23">
        <v>0</v>
      </c>
      <c r="O19" s="30">
        <v>1</v>
      </c>
      <c r="P19" s="29">
        <f t="shared" si="3"/>
        <v>3</v>
      </c>
      <c r="Q19" s="42">
        <f t="shared" si="5"/>
        <v>4.2</v>
      </c>
      <c r="R19" s="45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2.75">
      <c r="A20" s="5">
        <f t="shared" si="0"/>
        <v>17</v>
      </c>
      <c r="B20" s="7" t="s">
        <v>174</v>
      </c>
      <c r="C20" s="7" t="s">
        <v>175</v>
      </c>
      <c r="D20" s="28">
        <v>1</v>
      </c>
      <c r="E20" s="28">
        <v>0.6</v>
      </c>
      <c r="F20" s="28">
        <v>0</v>
      </c>
      <c r="G20" s="28">
        <v>0.4</v>
      </c>
      <c r="H20" s="26">
        <f t="shared" si="1"/>
        <v>2</v>
      </c>
      <c r="I20" s="32">
        <v>0.8</v>
      </c>
      <c r="J20" s="28">
        <v>1</v>
      </c>
      <c r="K20" s="29">
        <f t="shared" si="2"/>
        <v>1.8</v>
      </c>
      <c r="L20" s="28">
        <v>1</v>
      </c>
      <c r="M20" s="28">
        <v>1</v>
      </c>
      <c r="N20" s="23">
        <v>1</v>
      </c>
      <c r="O20" s="30">
        <v>1</v>
      </c>
      <c r="P20" s="29">
        <f t="shared" si="3"/>
        <v>4</v>
      </c>
      <c r="Q20" s="43">
        <f t="shared" si="5"/>
        <v>7.8</v>
      </c>
      <c r="R20" s="45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2.75">
      <c r="A21" s="5">
        <f t="shared" si="0"/>
        <v>18</v>
      </c>
      <c r="B21" s="7" t="s">
        <v>176</v>
      </c>
      <c r="C21" s="7" t="s">
        <v>177</v>
      </c>
      <c r="D21" s="28">
        <v>0.4</v>
      </c>
      <c r="E21" s="28">
        <v>0.5</v>
      </c>
      <c r="F21" s="28" t="s">
        <v>17</v>
      </c>
      <c r="G21" s="28" t="s">
        <v>17</v>
      </c>
      <c r="H21" s="26">
        <f t="shared" si="1"/>
        <v>0.9</v>
      </c>
      <c r="I21" s="28">
        <v>0.4</v>
      </c>
      <c r="J21" s="28">
        <v>0</v>
      </c>
      <c r="K21" s="29">
        <f t="shared" si="2"/>
        <v>0.4</v>
      </c>
      <c r="L21" s="28">
        <v>1</v>
      </c>
      <c r="M21" s="28">
        <v>1</v>
      </c>
      <c r="N21" s="23">
        <v>1</v>
      </c>
      <c r="O21" s="30">
        <v>0</v>
      </c>
      <c r="P21" s="29">
        <f t="shared" si="3"/>
        <v>3</v>
      </c>
      <c r="Q21" s="42">
        <f t="shared" si="5"/>
        <v>4.3</v>
      </c>
      <c r="R21" s="45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.75">
      <c r="A22" s="5">
        <f t="shared" si="0"/>
        <v>19</v>
      </c>
      <c r="B22" s="7" t="s">
        <v>178</v>
      </c>
      <c r="C22" s="7" t="s">
        <v>179</v>
      </c>
      <c r="D22" s="28">
        <v>0</v>
      </c>
      <c r="E22" s="28">
        <v>0.2</v>
      </c>
      <c r="F22" s="28" t="s">
        <v>17</v>
      </c>
      <c r="G22" s="28">
        <v>0</v>
      </c>
      <c r="H22" s="26">
        <f t="shared" si="1"/>
        <v>0.2</v>
      </c>
      <c r="I22" s="28">
        <v>0.6</v>
      </c>
      <c r="J22" s="28">
        <v>1</v>
      </c>
      <c r="K22" s="29">
        <f t="shared" si="2"/>
        <v>1.6</v>
      </c>
      <c r="L22" s="28">
        <v>0</v>
      </c>
      <c r="M22" s="28">
        <v>0</v>
      </c>
      <c r="N22" s="23">
        <v>1</v>
      </c>
      <c r="O22" s="30">
        <v>0</v>
      </c>
      <c r="P22" s="29">
        <f t="shared" si="3"/>
        <v>1</v>
      </c>
      <c r="Q22" s="42">
        <f t="shared" si="5"/>
        <v>2.8</v>
      </c>
      <c r="R22" s="45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.75">
      <c r="A23" s="5">
        <f t="shared" si="0"/>
        <v>20</v>
      </c>
      <c r="B23" s="7" t="s">
        <v>180</v>
      </c>
      <c r="C23" s="7" t="s">
        <v>181</v>
      </c>
      <c r="D23" s="28">
        <v>0.2</v>
      </c>
      <c r="E23" s="28">
        <v>0</v>
      </c>
      <c r="F23" s="28" t="s">
        <v>17</v>
      </c>
      <c r="G23" s="28">
        <v>0</v>
      </c>
      <c r="H23" s="26">
        <f t="shared" si="1"/>
        <v>0.2</v>
      </c>
      <c r="I23" s="28">
        <v>0.6</v>
      </c>
      <c r="J23" s="28">
        <v>0.1</v>
      </c>
      <c r="K23" s="29">
        <f t="shared" si="2"/>
        <v>0.7</v>
      </c>
      <c r="L23" s="28">
        <v>0</v>
      </c>
      <c r="M23" s="28">
        <v>1</v>
      </c>
      <c r="N23" s="23">
        <v>0</v>
      </c>
      <c r="O23" s="30">
        <v>0</v>
      </c>
      <c r="P23" s="29">
        <f t="shared" si="3"/>
        <v>1</v>
      </c>
      <c r="Q23" s="42">
        <f t="shared" si="5"/>
        <v>1.9</v>
      </c>
      <c r="R23" s="45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.75">
      <c r="A24" s="5">
        <f t="shared" si="0"/>
        <v>21</v>
      </c>
      <c r="B24" s="7" t="s">
        <v>182</v>
      </c>
      <c r="C24" s="7" t="s">
        <v>183</v>
      </c>
      <c r="D24" s="28">
        <v>0.3</v>
      </c>
      <c r="E24" s="28" t="s">
        <v>17</v>
      </c>
      <c r="F24" s="28">
        <v>0</v>
      </c>
      <c r="G24" s="28" t="s">
        <v>17</v>
      </c>
      <c r="H24" s="26">
        <f t="shared" si="1"/>
        <v>0.3</v>
      </c>
      <c r="I24" s="28">
        <v>1</v>
      </c>
      <c r="J24" s="28">
        <v>0.3</v>
      </c>
      <c r="K24" s="29">
        <f t="shared" si="2"/>
        <v>1.3</v>
      </c>
      <c r="L24" s="28">
        <v>1</v>
      </c>
      <c r="M24" s="28">
        <v>1</v>
      </c>
      <c r="N24" s="23">
        <v>1</v>
      </c>
      <c r="O24" s="30">
        <v>0.5</v>
      </c>
      <c r="P24" s="29">
        <f t="shared" si="3"/>
        <v>3.5</v>
      </c>
      <c r="Q24" s="43">
        <f t="shared" si="5"/>
        <v>5.1</v>
      </c>
      <c r="R24" s="45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.75">
      <c r="A25" s="5">
        <f t="shared" si="0"/>
        <v>22</v>
      </c>
      <c r="B25" s="7" t="s">
        <v>184</v>
      </c>
      <c r="C25" s="7" t="s">
        <v>185</v>
      </c>
      <c r="D25" s="28">
        <v>0.3</v>
      </c>
      <c r="E25" s="28">
        <v>0.6</v>
      </c>
      <c r="F25" s="28" t="s">
        <v>17</v>
      </c>
      <c r="G25" s="28">
        <v>0.5</v>
      </c>
      <c r="H25" s="26">
        <f t="shared" si="1"/>
        <v>1.4</v>
      </c>
      <c r="I25" s="28">
        <v>1</v>
      </c>
      <c r="J25" s="28">
        <v>0.7</v>
      </c>
      <c r="K25" s="29">
        <f t="shared" si="2"/>
        <v>1.7</v>
      </c>
      <c r="L25" s="28">
        <v>0</v>
      </c>
      <c r="M25" s="28">
        <v>1</v>
      </c>
      <c r="N25" s="23">
        <v>1</v>
      </c>
      <c r="O25" s="30">
        <v>1</v>
      </c>
      <c r="P25" s="29">
        <f t="shared" si="3"/>
        <v>3</v>
      </c>
      <c r="Q25" s="43">
        <f t="shared" si="5"/>
        <v>6.1</v>
      </c>
      <c r="R25" s="45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.75">
      <c r="A26" s="5">
        <f t="shared" si="0"/>
        <v>23</v>
      </c>
      <c r="B26" s="7" t="s">
        <v>186</v>
      </c>
      <c r="C26" s="7" t="s">
        <v>187</v>
      </c>
      <c r="D26" s="28">
        <v>0.4</v>
      </c>
      <c r="E26" s="28">
        <v>0.5</v>
      </c>
      <c r="F26" s="28" t="s">
        <v>17</v>
      </c>
      <c r="G26" s="28" t="s">
        <v>17</v>
      </c>
      <c r="H26" s="26">
        <f t="shared" si="1"/>
        <v>0.9</v>
      </c>
      <c r="I26" s="28">
        <v>0.5</v>
      </c>
      <c r="J26" s="33" t="s">
        <v>213</v>
      </c>
      <c r="K26" s="34">
        <f>I26+J26</f>
        <v>1.3</v>
      </c>
      <c r="L26" s="28">
        <v>1</v>
      </c>
      <c r="M26" s="28">
        <v>1</v>
      </c>
      <c r="N26" s="23">
        <v>1</v>
      </c>
      <c r="O26" s="30">
        <v>0.5</v>
      </c>
      <c r="P26" s="29">
        <f t="shared" si="3"/>
        <v>3.5</v>
      </c>
      <c r="Q26" s="44">
        <f t="shared" si="5"/>
        <v>5.7</v>
      </c>
      <c r="R26" s="45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.75">
      <c r="A27" s="5">
        <f t="shared" si="0"/>
        <v>24</v>
      </c>
      <c r="B27" s="7" t="s">
        <v>188</v>
      </c>
      <c r="C27" s="7" t="s">
        <v>189</v>
      </c>
      <c r="D27" s="28">
        <v>0</v>
      </c>
      <c r="E27" s="28">
        <v>1</v>
      </c>
      <c r="F27" s="28">
        <v>0.4</v>
      </c>
      <c r="G27" s="28">
        <v>0.7</v>
      </c>
      <c r="H27" s="26">
        <f t="shared" si="1"/>
        <v>2.0999999999999996</v>
      </c>
      <c r="I27" s="28">
        <v>1</v>
      </c>
      <c r="J27" s="28">
        <v>0.6</v>
      </c>
      <c r="K27" s="29">
        <f t="shared" si="2"/>
        <v>1.6</v>
      </c>
      <c r="L27" s="28">
        <v>1</v>
      </c>
      <c r="M27" s="28">
        <v>1</v>
      </c>
      <c r="N27" s="23">
        <v>1</v>
      </c>
      <c r="O27" s="30">
        <v>1</v>
      </c>
      <c r="P27" s="29">
        <f t="shared" si="3"/>
        <v>4</v>
      </c>
      <c r="Q27" s="43">
        <f t="shared" si="5"/>
        <v>7.699999999999999</v>
      </c>
      <c r="R27" s="45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.75">
      <c r="A28" s="5">
        <f t="shared" si="0"/>
        <v>25</v>
      </c>
      <c r="B28" s="7" t="s">
        <v>190</v>
      </c>
      <c r="C28" s="7" t="s">
        <v>191</v>
      </c>
      <c r="D28" s="28">
        <v>0.3</v>
      </c>
      <c r="E28" s="28">
        <v>0.5</v>
      </c>
      <c r="F28" s="28">
        <v>0.4</v>
      </c>
      <c r="G28" s="28" t="s">
        <v>17</v>
      </c>
      <c r="H28" s="26">
        <f t="shared" si="1"/>
        <v>1.2000000000000002</v>
      </c>
      <c r="I28" s="28">
        <v>0.7</v>
      </c>
      <c r="J28" s="28">
        <v>0.7</v>
      </c>
      <c r="K28" s="29">
        <f t="shared" si="2"/>
        <v>1.4</v>
      </c>
      <c r="L28" s="28">
        <v>1</v>
      </c>
      <c r="M28" s="28">
        <v>1</v>
      </c>
      <c r="N28" s="23">
        <v>1</v>
      </c>
      <c r="O28" s="30">
        <v>1</v>
      </c>
      <c r="P28" s="29">
        <f t="shared" si="3"/>
        <v>4</v>
      </c>
      <c r="Q28" s="43">
        <f t="shared" si="5"/>
        <v>6.6</v>
      </c>
      <c r="R28" s="45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.75">
      <c r="A29" s="5">
        <f t="shared" si="0"/>
        <v>26</v>
      </c>
      <c r="B29" s="7" t="s">
        <v>192</v>
      </c>
      <c r="C29" s="7" t="s">
        <v>193</v>
      </c>
      <c r="D29" s="28">
        <v>1</v>
      </c>
      <c r="E29" s="28">
        <v>0.3</v>
      </c>
      <c r="F29" s="31" t="s">
        <v>17</v>
      </c>
      <c r="G29" s="31" t="s">
        <v>17</v>
      </c>
      <c r="H29" s="26">
        <f t="shared" si="1"/>
        <v>1.3</v>
      </c>
      <c r="I29" s="28">
        <v>0.7</v>
      </c>
      <c r="J29" s="28">
        <v>0.2</v>
      </c>
      <c r="K29" s="29">
        <f t="shared" si="2"/>
        <v>0.8999999999999999</v>
      </c>
      <c r="L29" s="28">
        <v>0</v>
      </c>
      <c r="M29" s="28">
        <v>1</v>
      </c>
      <c r="N29" s="23">
        <v>1</v>
      </c>
      <c r="O29" s="30">
        <v>1</v>
      </c>
      <c r="P29" s="29">
        <f t="shared" si="3"/>
        <v>3</v>
      </c>
      <c r="Q29" s="43">
        <f t="shared" si="5"/>
        <v>5.2</v>
      </c>
      <c r="R29" s="45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.75">
      <c r="A30" s="5">
        <f t="shared" si="0"/>
        <v>27</v>
      </c>
      <c r="B30" s="7" t="s">
        <v>194</v>
      </c>
      <c r="C30" s="7" t="s">
        <v>195</v>
      </c>
      <c r="D30" s="28"/>
      <c r="E30" s="28"/>
      <c r="F30" s="28"/>
      <c r="G30" s="28"/>
      <c r="H30" s="26"/>
      <c r="I30" s="28"/>
      <c r="J30" s="28"/>
      <c r="K30" s="29"/>
      <c r="L30" s="28"/>
      <c r="M30" s="28"/>
      <c r="N30" s="23"/>
      <c r="O30" s="30"/>
      <c r="P30" s="29"/>
      <c r="Q30" s="43" t="s">
        <v>143</v>
      </c>
      <c r="R30" s="45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.75">
      <c r="A31" s="5">
        <f t="shared" si="0"/>
        <v>28</v>
      </c>
      <c r="B31" s="7" t="s">
        <v>196</v>
      </c>
      <c r="C31" s="7" t="s">
        <v>197</v>
      </c>
      <c r="D31" s="28">
        <v>0.4</v>
      </c>
      <c r="E31" s="28">
        <v>0.5</v>
      </c>
      <c r="F31" s="28">
        <v>0</v>
      </c>
      <c r="G31" s="28">
        <v>0.3</v>
      </c>
      <c r="H31" s="26">
        <f t="shared" si="1"/>
        <v>1.2</v>
      </c>
      <c r="I31" s="28">
        <v>1</v>
      </c>
      <c r="J31" s="28">
        <v>0.6</v>
      </c>
      <c r="K31" s="29">
        <f t="shared" si="2"/>
        <v>1.6</v>
      </c>
      <c r="L31" s="28">
        <v>1</v>
      </c>
      <c r="M31" s="28">
        <v>1</v>
      </c>
      <c r="N31" s="23">
        <v>1</v>
      </c>
      <c r="O31" s="30">
        <v>0.5</v>
      </c>
      <c r="P31" s="29">
        <f t="shared" si="3"/>
        <v>3.5</v>
      </c>
      <c r="Q31" s="43">
        <f aca="true" t="shared" si="6" ref="Q31:Q37">H31+K31+P31</f>
        <v>6.3</v>
      </c>
      <c r="R31" s="45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.75">
      <c r="A32" s="5">
        <f t="shared" si="0"/>
        <v>29</v>
      </c>
      <c r="B32" s="7" t="s">
        <v>198</v>
      </c>
      <c r="C32" s="7" t="s">
        <v>199</v>
      </c>
      <c r="D32" s="28">
        <v>1</v>
      </c>
      <c r="E32" s="28">
        <v>0.9</v>
      </c>
      <c r="F32" s="28">
        <v>0</v>
      </c>
      <c r="G32" s="28">
        <v>0.5</v>
      </c>
      <c r="H32" s="26">
        <f t="shared" si="1"/>
        <v>2.4</v>
      </c>
      <c r="I32" s="28">
        <v>0.4</v>
      </c>
      <c r="J32" s="28">
        <v>0</v>
      </c>
      <c r="K32" s="29">
        <f t="shared" si="2"/>
        <v>0.4</v>
      </c>
      <c r="L32" s="28">
        <v>1</v>
      </c>
      <c r="M32" s="28">
        <v>1</v>
      </c>
      <c r="N32" s="23">
        <v>1</v>
      </c>
      <c r="O32" s="30">
        <v>0.5</v>
      </c>
      <c r="P32" s="29">
        <f t="shared" si="3"/>
        <v>3.5</v>
      </c>
      <c r="Q32" s="43">
        <f t="shared" si="6"/>
        <v>6.3</v>
      </c>
      <c r="R32" s="45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.75">
      <c r="A33" s="8">
        <f t="shared" si="0"/>
        <v>30</v>
      </c>
      <c r="B33" s="7" t="s">
        <v>200</v>
      </c>
      <c r="C33" s="7" t="s">
        <v>201</v>
      </c>
      <c r="D33" s="28">
        <v>0.7</v>
      </c>
      <c r="E33" s="28">
        <v>0.5</v>
      </c>
      <c r="F33" s="28">
        <v>0.3</v>
      </c>
      <c r="G33" s="28">
        <v>1</v>
      </c>
      <c r="H33" s="26">
        <f t="shared" si="1"/>
        <v>2.5</v>
      </c>
      <c r="I33" s="28">
        <v>0.7</v>
      </c>
      <c r="J33" s="28">
        <v>0.3</v>
      </c>
      <c r="K33" s="29">
        <f t="shared" si="2"/>
        <v>1</v>
      </c>
      <c r="L33" s="28">
        <v>1</v>
      </c>
      <c r="M33" s="28">
        <v>1</v>
      </c>
      <c r="N33" s="23">
        <v>1</v>
      </c>
      <c r="O33" s="30">
        <v>1</v>
      </c>
      <c r="P33" s="29">
        <f t="shared" si="3"/>
        <v>4</v>
      </c>
      <c r="Q33" s="43">
        <f t="shared" si="6"/>
        <v>7.5</v>
      </c>
      <c r="R33" s="45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.75">
      <c r="A34" s="8">
        <f t="shared" si="0"/>
        <v>31</v>
      </c>
      <c r="B34" s="7" t="s">
        <v>202</v>
      </c>
      <c r="C34" s="7" t="s">
        <v>203</v>
      </c>
      <c r="D34" s="28">
        <v>0.8</v>
      </c>
      <c r="E34" s="28">
        <v>0.8</v>
      </c>
      <c r="F34" s="28" t="s">
        <v>17</v>
      </c>
      <c r="G34" s="28" t="s">
        <v>17</v>
      </c>
      <c r="H34" s="26">
        <f t="shared" si="1"/>
        <v>1.6</v>
      </c>
      <c r="I34" s="28">
        <v>0.4</v>
      </c>
      <c r="J34" s="28">
        <v>0.5</v>
      </c>
      <c r="K34" s="29">
        <f t="shared" si="2"/>
        <v>0.9</v>
      </c>
      <c r="L34" s="28">
        <v>1</v>
      </c>
      <c r="M34" s="28">
        <v>1</v>
      </c>
      <c r="N34" s="23">
        <v>1</v>
      </c>
      <c r="O34" s="30">
        <v>0.5</v>
      </c>
      <c r="P34" s="29">
        <f t="shared" si="3"/>
        <v>3.5</v>
      </c>
      <c r="Q34" s="43">
        <f t="shared" si="6"/>
        <v>6</v>
      </c>
      <c r="R34" s="45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2.75">
      <c r="A35" s="8">
        <f t="shared" si="0"/>
        <v>32</v>
      </c>
      <c r="B35" s="7" t="s">
        <v>204</v>
      </c>
      <c r="C35" s="7" t="s">
        <v>205</v>
      </c>
      <c r="D35" s="31">
        <v>1</v>
      </c>
      <c r="E35" s="31">
        <v>0.4</v>
      </c>
      <c r="F35" s="31">
        <v>0.3</v>
      </c>
      <c r="G35" s="31">
        <v>0.7</v>
      </c>
      <c r="H35" s="26">
        <f t="shared" si="1"/>
        <v>2.4</v>
      </c>
      <c r="I35" s="31">
        <v>0.2</v>
      </c>
      <c r="J35" s="28">
        <v>1</v>
      </c>
      <c r="K35" s="29">
        <f t="shared" si="2"/>
        <v>1.2</v>
      </c>
      <c r="L35" s="28">
        <v>0</v>
      </c>
      <c r="M35" s="28">
        <v>1</v>
      </c>
      <c r="N35" s="23">
        <v>1</v>
      </c>
      <c r="O35" s="30">
        <v>1</v>
      </c>
      <c r="P35" s="29">
        <f t="shared" si="3"/>
        <v>3</v>
      </c>
      <c r="Q35" s="43">
        <f t="shared" si="6"/>
        <v>6.6</v>
      </c>
      <c r="R35" s="45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2.75">
      <c r="A36" s="8">
        <f t="shared" si="0"/>
        <v>33</v>
      </c>
      <c r="B36" s="7" t="s">
        <v>206</v>
      </c>
      <c r="C36" s="7" t="s">
        <v>207</v>
      </c>
      <c r="D36" s="28">
        <v>0</v>
      </c>
      <c r="E36" s="28">
        <v>0</v>
      </c>
      <c r="F36" s="28">
        <v>0</v>
      </c>
      <c r="G36" s="28">
        <v>0</v>
      </c>
      <c r="H36" s="26">
        <f t="shared" si="1"/>
        <v>0</v>
      </c>
      <c r="I36" s="28">
        <v>0</v>
      </c>
      <c r="J36" s="28">
        <v>0.2</v>
      </c>
      <c r="K36" s="29">
        <f t="shared" si="2"/>
        <v>0.2</v>
      </c>
      <c r="L36" s="28">
        <v>1</v>
      </c>
      <c r="M36" s="28">
        <v>0</v>
      </c>
      <c r="N36" s="23">
        <v>0</v>
      </c>
      <c r="O36" s="30">
        <v>0</v>
      </c>
      <c r="P36" s="29">
        <f t="shared" si="3"/>
        <v>1</v>
      </c>
      <c r="Q36" s="42">
        <f t="shared" si="6"/>
        <v>1.2</v>
      </c>
      <c r="R36" s="45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2.75">
      <c r="A37" s="8">
        <f t="shared" si="0"/>
        <v>34</v>
      </c>
      <c r="B37" s="7" t="s">
        <v>208</v>
      </c>
      <c r="C37" s="7" t="s">
        <v>209</v>
      </c>
      <c r="D37" s="28">
        <v>0.4</v>
      </c>
      <c r="E37" s="28">
        <v>0.2</v>
      </c>
      <c r="F37" s="28">
        <v>0.3</v>
      </c>
      <c r="G37" s="28">
        <v>0</v>
      </c>
      <c r="H37" s="26">
        <f t="shared" si="1"/>
        <v>0.9000000000000001</v>
      </c>
      <c r="I37" s="28">
        <v>0.6</v>
      </c>
      <c r="J37" s="28">
        <v>0</v>
      </c>
      <c r="K37" s="29">
        <f t="shared" si="2"/>
        <v>0.6</v>
      </c>
      <c r="L37" s="28">
        <v>1</v>
      </c>
      <c r="M37" s="28">
        <v>0</v>
      </c>
      <c r="N37" s="28">
        <v>1</v>
      </c>
      <c r="O37" s="30">
        <v>0.5</v>
      </c>
      <c r="P37" s="29">
        <f t="shared" si="3"/>
        <v>2.5</v>
      </c>
      <c r="Q37" s="42">
        <f t="shared" si="6"/>
        <v>4</v>
      </c>
      <c r="R37" s="45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2.75">
      <c r="A38" s="8">
        <f t="shared" si="0"/>
        <v>35</v>
      </c>
      <c r="B38" s="7" t="s">
        <v>210</v>
      </c>
      <c r="C38" s="7" t="s">
        <v>211</v>
      </c>
      <c r="D38" s="28"/>
      <c r="E38" s="28"/>
      <c r="F38" s="28"/>
      <c r="G38" s="28"/>
      <c r="H38" s="26"/>
      <c r="I38" s="28"/>
      <c r="J38" s="28"/>
      <c r="K38" s="29"/>
      <c r="L38" s="28"/>
      <c r="M38" s="28"/>
      <c r="N38" s="28"/>
      <c r="O38" s="35"/>
      <c r="P38" s="29"/>
      <c r="Q38" s="43" t="s">
        <v>143</v>
      </c>
      <c r="R38" s="45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2.75">
      <c r="A39" s="1"/>
      <c r="B39" s="20" t="s">
        <v>212</v>
      </c>
      <c r="C39" s="20"/>
      <c r="D39" s="20"/>
      <c r="E39" s="20"/>
      <c r="F39" s="20"/>
      <c r="G39" s="20"/>
      <c r="H39" s="20">
        <f>SUM(H5:H38)/30</f>
        <v>1.3233333333333333</v>
      </c>
      <c r="I39" s="20">
        <f>SUM(I5:I38)/30</f>
        <v>0.6166666666666665</v>
      </c>
      <c r="J39" s="20">
        <f>SUM(J5:J38)/30</f>
        <v>0.43333333333333324</v>
      </c>
      <c r="K39" s="20">
        <f>SUM(K5:K38)/30</f>
        <v>1.0766666666666667</v>
      </c>
      <c r="L39" s="20"/>
      <c r="M39" s="20"/>
      <c r="N39" s="20"/>
      <c r="O39" s="20"/>
      <c r="P39" s="20">
        <f>SUM(P5:P38)/30</f>
        <v>3.1333333333333333</v>
      </c>
      <c r="Q39" s="38">
        <f>SUM(Q5:Q38)/30</f>
        <v>5.533333333333333</v>
      </c>
      <c r="R39" s="45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1" ht="12.75">
      <c r="Q41" s="39"/>
    </row>
    <row r="42" ht="12.75">
      <c r="Q42" s="39"/>
    </row>
    <row r="43" ht="12.75">
      <c r="Q43" s="39"/>
    </row>
    <row r="44" ht="12.75">
      <c r="Q44" s="39"/>
    </row>
    <row r="45" ht="12.75">
      <c r="Q45" s="39"/>
    </row>
    <row r="46" ht="12.75">
      <c r="Q46" s="39"/>
    </row>
    <row r="47" ht="12.75">
      <c r="Q47" s="39"/>
    </row>
    <row r="48" ht="12.75">
      <c r="Q48" s="39"/>
    </row>
    <row r="49" ht="12.75">
      <c r="Q49" s="39"/>
    </row>
    <row r="50" ht="12.75">
      <c r="Q50" s="39"/>
    </row>
    <row r="51" ht="12.75">
      <c r="Q51" s="39"/>
    </row>
    <row r="52" ht="12.75">
      <c r="Q52" s="39"/>
    </row>
    <row r="53" ht="12.75">
      <c r="Q53" s="39"/>
    </row>
    <row r="54" ht="12.75">
      <c r="Q54" s="39"/>
    </row>
    <row r="55" ht="12.75">
      <c r="Q55" s="39"/>
    </row>
    <row r="56" ht="12.75">
      <c r="Q56" s="39"/>
    </row>
    <row r="57" ht="12.75">
      <c r="Q57" s="39"/>
    </row>
    <row r="58" ht="12.75">
      <c r="Q58" s="39"/>
    </row>
    <row r="59" ht="12.75">
      <c r="Q59" s="39"/>
    </row>
    <row r="60" ht="12.75">
      <c r="Q60" s="39"/>
    </row>
    <row r="61" ht="12.75">
      <c r="Q61" s="39"/>
    </row>
    <row r="62" ht="12.75">
      <c r="Q62" s="39"/>
    </row>
    <row r="63" ht="12.75">
      <c r="Q63" s="39"/>
    </row>
    <row r="64" ht="12.75">
      <c r="Q64" s="39"/>
    </row>
    <row r="65" ht="12.75">
      <c r="Q65" s="39"/>
    </row>
    <row r="66" ht="12.75">
      <c r="Q66" s="39"/>
    </row>
    <row r="67" ht="12.75">
      <c r="Q67" s="39"/>
    </row>
    <row r="68" ht="12.75">
      <c r="Q68" s="39"/>
    </row>
    <row r="69" ht="12.75">
      <c r="Q69" s="39"/>
    </row>
    <row r="70" ht="12.75">
      <c r="Q70" s="39"/>
    </row>
    <row r="71" ht="12.75">
      <c r="Q71" s="39"/>
    </row>
    <row r="72" ht="12.75">
      <c r="Q72" s="39"/>
    </row>
    <row r="73" ht="12.75">
      <c r="Q73" s="39"/>
    </row>
    <row r="74" ht="12.75">
      <c r="Q74" s="39"/>
    </row>
    <row r="75" ht="12.75">
      <c r="Q75" s="39"/>
    </row>
    <row r="76" ht="12.75">
      <c r="Q76" s="39"/>
    </row>
    <row r="77" ht="12.75">
      <c r="Q77" s="39"/>
    </row>
    <row r="78" ht="12.75">
      <c r="Q78" s="39"/>
    </row>
    <row r="79" ht="12.75">
      <c r="Q79" s="39"/>
    </row>
    <row r="80" ht="12.75">
      <c r="Q80" s="39"/>
    </row>
    <row r="81" ht="12.75">
      <c r="Q81" s="39"/>
    </row>
    <row r="82" ht="12.75">
      <c r="Q82" s="39"/>
    </row>
    <row r="83" ht="12.75">
      <c r="Q83" s="39"/>
    </row>
    <row r="84" ht="12.75">
      <c r="Q84" s="39"/>
    </row>
    <row r="85" ht="12.75">
      <c r="Q85" s="39"/>
    </row>
    <row r="86" ht="12.75">
      <c r="Q86" s="39"/>
    </row>
    <row r="87" ht="12.75">
      <c r="Q87" s="39"/>
    </row>
    <row r="88" ht="12.75">
      <c r="Q88" s="39"/>
    </row>
    <row r="89" ht="12.75">
      <c r="Q89" s="39"/>
    </row>
    <row r="90" ht="12.75">
      <c r="Q90" s="39"/>
    </row>
    <row r="91" ht="12.75">
      <c r="Q91" s="39"/>
    </row>
    <row r="92" ht="12.75">
      <c r="Q92" s="39"/>
    </row>
    <row r="93" ht="12.75">
      <c r="Q93" s="39"/>
    </row>
    <row r="94" ht="12.75">
      <c r="Q94" s="39"/>
    </row>
    <row r="95" ht="12.75">
      <c r="Q95" s="39"/>
    </row>
    <row r="96" ht="12.75">
      <c r="Q96" s="39"/>
    </row>
    <row r="97" ht="12.75">
      <c r="Q97" s="39"/>
    </row>
    <row r="98" ht="12.75">
      <c r="Q98" s="39"/>
    </row>
    <row r="99" ht="12.75">
      <c r="Q99" s="39"/>
    </row>
    <row r="100" ht="12.75">
      <c r="Q100" s="39"/>
    </row>
    <row r="101" ht="12.75">
      <c r="Q101" s="39"/>
    </row>
    <row r="102" ht="12.75">
      <c r="Q102" s="39"/>
    </row>
    <row r="103" ht="12.75">
      <c r="Q103" s="39"/>
    </row>
    <row r="104" ht="12.75">
      <c r="Q104" s="39"/>
    </row>
    <row r="105" ht="12.75">
      <c r="Q105" s="39"/>
    </row>
    <row r="106" ht="12.75">
      <c r="Q106" s="39"/>
    </row>
    <row r="107" ht="12.75">
      <c r="Q107" s="39"/>
    </row>
    <row r="108" ht="12.75">
      <c r="Q108" s="39"/>
    </row>
    <row r="109" ht="12.75">
      <c r="Q109" s="39"/>
    </row>
  </sheetData>
  <printOptions/>
  <pageMargins left="0.7875" right="0.7875" top="0.7875" bottom="0.7875" header="0.5" footer="0.5"/>
  <pageSetup cellComments="asDisplayed" firstPageNumber="1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s="1" customFormat="1" ht="12.75"/>
  </sheetData>
  <printOptions/>
  <pageMargins left="0.7875" right="0.7875" top="0.7875" bottom="0.7875" header="0.5" footer="0.5"/>
  <pageSetup cellComments="asDisplayed"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prank</dc:creator>
  <cp:keywords/>
  <dc:description/>
  <cp:lastModifiedBy>prank</cp:lastModifiedBy>
  <cp:lastPrinted>2001-11-05T12:15:01Z</cp:lastPrinted>
  <dcterms:created xsi:type="dcterms:W3CDTF">2001-10-15T10:43:02Z</dcterms:created>
  <dcterms:modified xsi:type="dcterms:W3CDTF">2001-10-19T08:31:27Z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