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680" windowHeight="10005" activeTab="0"/>
  </bookViews>
  <sheets>
    <sheet name="registreeritud_isikud (1)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<sst xmlns="http://schemas.openxmlformats.org/spreadsheetml/2006/main" count="45" uniqueCount="44">
  <si>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Ainele MTAT.05.002 Matemaatiline loogika ja algoritmiteooria (6 EAP, 4 AP) 12/13 K Stats registreerunud</t>
  </si>
  <si>
    <t>Jrk</t>
  </si>
  <si>
    <t>Eesnimi</t>
  </si>
  <si>
    <t>Perenimi</t>
  </si>
  <si>
    <t>Marit</t>
  </si>
  <si>
    <t>Asula</t>
  </si>
  <si>
    <t>Janar</t>
  </si>
  <si>
    <t>Esula</t>
  </si>
  <si>
    <t>Vassili</t>
  </si>
  <si>
    <t>Jakovlev</t>
  </si>
  <si>
    <t>Mari-Liis</t>
  </si>
  <si>
    <t>Oldja</t>
  </si>
  <si>
    <t>Tiit</t>
  </si>
  <si>
    <t>Pikma</t>
  </si>
  <si>
    <t>Siim</t>
  </si>
  <si>
    <t>Pruulmann</t>
  </si>
  <si>
    <t>Janno</t>
  </si>
  <si>
    <t>Marika</t>
  </si>
  <si>
    <t>Zirk</t>
  </si>
  <si>
    <t>Urmas</t>
  </si>
  <si>
    <t>Tamm</t>
  </si>
  <si>
    <t>Pavel</t>
  </si>
  <si>
    <t>Tomozov</t>
  </si>
  <si>
    <t>Andres</t>
  </si>
  <si>
    <t>Traumann</t>
  </si>
  <si>
    <t>Katrin</t>
  </si>
  <si>
    <t>Valdson</t>
  </si>
  <si>
    <t>Kerri Gertrud</t>
  </si>
  <si>
    <t>Vestberg</t>
  </si>
  <si>
    <t>AT01</t>
  </si>
  <si>
    <t>AT02</t>
  </si>
  <si>
    <t>AT03*</t>
  </si>
  <si>
    <t>AT04</t>
  </si>
  <si>
    <t>AT05</t>
  </si>
  <si>
    <t>AT06</t>
  </si>
  <si>
    <t>Summa</t>
  </si>
  <si>
    <t>a</t>
  </si>
  <si>
    <t>Punkte</t>
  </si>
  <si>
    <t>K1</t>
  </si>
  <si>
    <t>K2</t>
  </si>
  <si>
    <t>Pr</t>
  </si>
  <si>
    <t>P-ül</t>
  </si>
  <si>
    <t>20-st</t>
  </si>
  <si>
    <t>h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</si>
</sst>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  <numFmt numFmtId="168" formatCode="[$-425]d\.\ mmmm\ yyyy&quot;. a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4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4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40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2" fontId="28" fillId="0" borderId="16" xfId="0" applyNumberFormat="1" applyFont="1" applyBorder="1" applyAlignment="1">
      <alignment/>
    </xf>
    <xf numFmtId="2" fontId="28" fillId="0" borderId="19" xfId="0" applyNumberFormat="1" applyFont="1" applyBorder="1" applyAlignment="1">
      <alignment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28" fillId="0" borderId="24" xfId="0" applyFont="1" applyBorder="1" applyAlignment="1">
      <alignment horizontal="center"/>
    </xf>
    <xf numFmtId="0" fontId="28" fillId="0" borderId="0" xfId="0" applyFont="1" applyAlignment="1">
      <alignment horizontal="center"/>
    </xf>
    <xf numFmtId="2" fontId="28" fillId="0" borderId="24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1" max="1" width="4.140625" style="0" customWidth="1"/>
    <col min="2" max="2" width="11.7109375" style="0" customWidth="1"/>
    <col min="3" max="3" width="11.00390625" style="0" customWidth="1"/>
    <col min="4" max="8" width="5.7109375" style="0" customWidth="1"/>
    <col min="9" max="9" width="6.28125" style="0" customWidth="1"/>
    <col min="11" max="11" width="9.140625" style="8" customWidth="1"/>
    <col min="12" max="12" width="6.7109375" style="0" customWidth="1"/>
    <col min="13" max="13" width="6.00390625" style="0" customWidth="1"/>
    <col min="14" max="14" width="4.28125" style="0" customWidth="1"/>
    <col min="15" max="15" width="5.28125" style="0" customWidth="1"/>
  </cols>
  <sheetData>
    <row r="1" spans="1:8" ht="15">
      <c r="A1" s="15" t="s">
        <v>0</v>
      </c>
      <c r="B1" s="16"/>
      <c r="C1" s="16"/>
      <c r="D1" s="16"/>
      <c r="E1" s="17"/>
      <c r="F1" s="4"/>
      <c r="G1" s="4"/>
      <c r="H1" s="5"/>
    </row>
    <row r="2" spans="1:8" ht="15">
      <c r="A2" s="6"/>
      <c r="H2" s="7"/>
    </row>
    <row r="3" spans="1:16" s="23" customFormat="1" ht="27" thickBot="1">
      <c r="A3" s="20" t="s">
        <v>1</v>
      </c>
      <c r="B3" s="20" t="s">
        <v>2</v>
      </c>
      <c r="C3" s="20" t="s">
        <v>3</v>
      </c>
      <c r="D3" s="20" t="s">
        <v>29</v>
      </c>
      <c r="E3" s="20" t="s">
        <v>30</v>
      </c>
      <c r="F3" s="20" t="s">
        <v>31</v>
      </c>
      <c r="G3" s="20" t="s">
        <v>32</v>
      </c>
      <c r="H3" s="21" t="s">
        <v>33</v>
      </c>
      <c r="I3" s="22" t="s">
        <v>34</v>
      </c>
      <c r="J3" s="22" t="s">
        <v>35</v>
      </c>
      <c r="K3" s="22" t="s">
        <v>37</v>
      </c>
      <c r="L3" s="22" t="s">
        <v>38</v>
      </c>
      <c r="M3" s="22" t="s">
        <v>39</v>
      </c>
      <c r="N3" s="22" t="s">
        <v>40</v>
      </c>
      <c r="O3" s="22" t="s">
        <v>41</v>
      </c>
      <c r="P3" s="24" t="s">
        <v>42</v>
      </c>
    </row>
    <row r="4" spans="1:16" ht="15">
      <c r="A4" s="11">
        <v>1</v>
      </c>
      <c r="B4" s="11" t="s">
        <v>4</v>
      </c>
      <c r="C4" s="11" t="s">
        <v>5</v>
      </c>
      <c r="D4" s="11">
        <v>100</v>
      </c>
      <c r="E4" s="11">
        <v>86</v>
      </c>
      <c r="F4" s="12">
        <v>100</v>
      </c>
      <c r="G4" s="11">
        <v>100</v>
      </c>
      <c r="H4" s="13">
        <v>92</v>
      </c>
      <c r="I4" s="14">
        <v>100</v>
      </c>
      <c r="J4" s="14">
        <f>SUM(D4:I4)</f>
        <v>578</v>
      </c>
      <c r="K4" s="19">
        <f>J4/60</f>
        <v>9.633333333333333</v>
      </c>
      <c r="L4" s="14">
        <v>68</v>
      </c>
      <c r="M4" s="14"/>
      <c r="N4" s="14">
        <f>1</f>
        <v>1</v>
      </c>
      <c r="O4" s="14"/>
      <c r="P4" s="25">
        <f>K4+MAX(L4,M4)/10+N4+O4</f>
        <v>17.433333333333334</v>
      </c>
    </row>
    <row r="5" spans="1:16" ht="15">
      <c r="A5" s="3">
        <v>2</v>
      </c>
      <c r="B5" s="3" t="s">
        <v>6</v>
      </c>
      <c r="C5" s="3" t="s">
        <v>7</v>
      </c>
      <c r="D5" s="3">
        <v>95</v>
      </c>
      <c r="E5" s="3" t="s">
        <v>36</v>
      </c>
      <c r="F5" s="2"/>
      <c r="G5" s="3"/>
      <c r="H5" s="1"/>
      <c r="I5" s="9"/>
      <c r="J5" s="14">
        <f aca="true" t="shared" si="0" ref="J5:J16">SUM(D5:I5)</f>
        <v>95</v>
      </c>
      <c r="K5" s="18">
        <f aca="true" t="shared" si="1" ref="K5:K16">J5/60</f>
        <v>1.5833333333333333</v>
      </c>
      <c r="L5" s="9">
        <v>30</v>
      </c>
      <c r="M5" s="9"/>
      <c r="N5" s="9"/>
      <c r="O5" s="9"/>
      <c r="P5" s="25">
        <f aca="true" t="shared" si="2" ref="P5:P16">K5+MAX(L5,M5)/10+N5+O5</f>
        <v>4.583333333333333</v>
      </c>
    </row>
    <row r="6" spans="1:16" ht="15">
      <c r="A6" s="3">
        <v>3</v>
      </c>
      <c r="B6" s="3" t="s">
        <v>8</v>
      </c>
      <c r="C6" s="3" t="s">
        <v>9</v>
      </c>
      <c r="D6" s="3">
        <v>100</v>
      </c>
      <c r="E6" s="3">
        <v>91</v>
      </c>
      <c r="F6" s="2">
        <v>75</v>
      </c>
      <c r="G6" s="3">
        <v>100</v>
      </c>
      <c r="H6" s="1">
        <v>81</v>
      </c>
      <c r="I6" s="9">
        <v>100</v>
      </c>
      <c r="J6" s="14">
        <f t="shared" si="0"/>
        <v>547</v>
      </c>
      <c r="K6" s="18">
        <f t="shared" si="1"/>
        <v>9.116666666666667</v>
      </c>
      <c r="L6" s="9">
        <v>73</v>
      </c>
      <c r="M6" s="9"/>
      <c r="N6" s="9">
        <f>1.5</f>
        <v>1.5</v>
      </c>
      <c r="O6" s="9">
        <v>4</v>
      </c>
      <c r="P6" s="25">
        <f t="shared" si="2"/>
        <v>21.916666666666668</v>
      </c>
    </row>
    <row r="7" spans="1:16" ht="15">
      <c r="A7" s="3">
        <v>4</v>
      </c>
      <c r="B7" s="3" t="s">
        <v>10</v>
      </c>
      <c r="C7" s="3" t="s">
        <v>11</v>
      </c>
      <c r="D7" s="3">
        <v>100</v>
      </c>
      <c r="E7" s="3">
        <v>100</v>
      </c>
      <c r="F7" s="2">
        <v>100</v>
      </c>
      <c r="G7" s="3">
        <v>100</v>
      </c>
      <c r="H7" s="1">
        <v>100</v>
      </c>
      <c r="I7" s="9">
        <v>100</v>
      </c>
      <c r="J7" s="14">
        <f t="shared" si="0"/>
        <v>600</v>
      </c>
      <c r="K7" s="18">
        <f t="shared" si="1"/>
        <v>10</v>
      </c>
      <c r="L7" s="9">
        <v>71</v>
      </c>
      <c r="M7" s="9"/>
      <c r="N7" s="9">
        <v>4</v>
      </c>
      <c r="O7" s="9"/>
      <c r="P7" s="25">
        <f t="shared" si="2"/>
        <v>21.1</v>
      </c>
    </row>
    <row r="8" spans="1:16" ht="15">
      <c r="A8" s="3">
        <v>5</v>
      </c>
      <c r="B8" s="3" t="s">
        <v>12</v>
      </c>
      <c r="C8" s="3" t="s">
        <v>13</v>
      </c>
      <c r="D8" s="3">
        <v>75</v>
      </c>
      <c r="E8" s="3">
        <v>77</v>
      </c>
      <c r="F8" s="2">
        <v>81</v>
      </c>
      <c r="G8" s="3">
        <v>90</v>
      </c>
      <c r="H8" s="1">
        <v>92</v>
      </c>
      <c r="I8" s="9">
        <v>83</v>
      </c>
      <c r="J8" s="14">
        <f t="shared" si="0"/>
        <v>498</v>
      </c>
      <c r="K8" s="18">
        <f t="shared" si="1"/>
        <v>8.3</v>
      </c>
      <c r="L8" s="9">
        <v>71</v>
      </c>
      <c r="M8" s="9"/>
      <c r="N8" s="9">
        <v>1.5</v>
      </c>
      <c r="O8" s="9"/>
      <c r="P8" s="25">
        <f t="shared" si="2"/>
        <v>16.9</v>
      </c>
    </row>
    <row r="9" spans="1:16" ht="15">
      <c r="A9" s="3">
        <v>6</v>
      </c>
      <c r="B9" s="3" t="s">
        <v>14</v>
      </c>
      <c r="C9" s="3" t="s">
        <v>15</v>
      </c>
      <c r="D9" s="3"/>
      <c r="E9" s="3"/>
      <c r="F9" s="2"/>
      <c r="G9" s="3"/>
      <c r="H9" s="10"/>
      <c r="I9" s="9"/>
      <c r="J9" s="14">
        <f t="shared" si="0"/>
        <v>0</v>
      </c>
      <c r="K9" s="18">
        <f t="shared" si="1"/>
        <v>0</v>
      </c>
      <c r="L9" s="9" t="s">
        <v>43</v>
      </c>
      <c r="M9" s="9">
        <v>39</v>
      </c>
      <c r="N9" s="9"/>
      <c r="O9" s="9"/>
      <c r="P9" s="25">
        <f t="shared" si="2"/>
        <v>3.9</v>
      </c>
    </row>
    <row r="10" spans="1:16" ht="15">
      <c r="A10" s="3">
        <v>7</v>
      </c>
      <c r="B10" s="3" t="s">
        <v>16</v>
      </c>
      <c r="C10" s="3" t="s">
        <v>14</v>
      </c>
      <c r="D10" s="3">
        <v>100</v>
      </c>
      <c r="E10" s="3">
        <v>100</v>
      </c>
      <c r="F10" s="2">
        <v>100</v>
      </c>
      <c r="G10" s="3">
        <v>100</v>
      </c>
      <c r="H10" s="1">
        <v>100</v>
      </c>
      <c r="I10" s="9">
        <v>100</v>
      </c>
      <c r="J10" s="14">
        <f t="shared" si="0"/>
        <v>600</v>
      </c>
      <c r="K10" s="18">
        <f t="shared" si="1"/>
        <v>10</v>
      </c>
      <c r="L10" s="9">
        <v>86</v>
      </c>
      <c r="M10" s="9"/>
      <c r="N10" s="9">
        <v>4</v>
      </c>
      <c r="O10" s="9">
        <v>4</v>
      </c>
      <c r="P10" s="25">
        <f t="shared" si="2"/>
        <v>26.6</v>
      </c>
    </row>
    <row r="11" spans="1:16" ht="15">
      <c r="A11" s="3">
        <v>8</v>
      </c>
      <c r="B11" s="3" t="s">
        <v>17</v>
      </c>
      <c r="C11" s="3" t="s">
        <v>18</v>
      </c>
      <c r="D11" s="3">
        <v>95</v>
      </c>
      <c r="E11" s="3">
        <v>100</v>
      </c>
      <c r="F11" s="2">
        <v>100</v>
      </c>
      <c r="G11" s="3">
        <v>100</v>
      </c>
      <c r="H11" s="1">
        <v>100</v>
      </c>
      <c r="I11" s="9">
        <v>100</v>
      </c>
      <c r="J11" s="14">
        <f t="shared" si="0"/>
        <v>595</v>
      </c>
      <c r="K11" s="18">
        <f t="shared" si="1"/>
        <v>9.916666666666666</v>
      </c>
      <c r="L11" s="9">
        <v>68</v>
      </c>
      <c r="M11" s="9"/>
      <c r="N11" s="9"/>
      <c r="O11" s="9"/>
      <c r="P11" s="25">
        <f t="shared" si="2"/>
        <v>16.716666666666665</v>
      </c>
    </row>
    <row r="12" spans="1:16" ht="15">
      <c r="A12" s="3">
        <v>9</v>
      </c>
      <c r="B12" s="3" t="s">
        <v>19</v>
      </c>
      <c r="C12" s="3" t="s">
        <v>20</v>
      </c>
      <c r="D12" s="3">
        <v>75</v>
      </c>
      <c r="E12" s="3">
        <v>82</v>
      </c>
      <c r="F12" s="2">
        <v>88</v>
      </c>
      <c r="G12" s="3">
        <v>90</v>
      </c>
      <c r="H12" s="1">
        <v>81</v>
      </c>
      <c r="I12" s="9">
        <v>100</v>
      </c>
      <c r="J12" s="14">
        <f t="shared" si="0"/>
        <v>516</v>
      </c>
      <c r="K12" s="18">
        <f t="shared" si="1"/>
        <v>8.6</v>
      </c>
      <c r="L12" s="9">
        <v>48</v>
      </c>
      <c r="M12" s="9"/>
      <c r="N12" s="9">
        <v>1</v>
      </c>
      <c r="O12" s="9"/>
      <c r="P12" s="25">
        <f t="shared" si="2"/>
        <v>14.399999999999999</v>
      </c>
    </row>
    <row r="13" spans="1:16" ht="15">
      <c r="A13" s="3">
        <v>10</v>
      </c>
      <c r="B13" s="3" t="s">
        <v>21</v>
      </c>
      <c r="C13" s="3" t="s">
        <v>22</v>
      </c>
      <c r="D13" s="3">
        <v>90</v>
      </c>
      <c r="E13" s="3">
        <v>91</v>
      </c>
      <c r="F13" s="2">
        <v>100</v>
      </c>
      <c r="G13" s="3">
        <v>90</v>
      </c>
      <c r="H13" s="1">
        <v>77</v>
      </c>
      <c r="I13" s="9">
        <v>83</v>
      </c>
      <c r="J13" s="14">
        <f t="shared" si="0"/>
        <v>531</v>
      </c>
      <c r="K13" s="18">
        <f t="shared" si="1"/>
        <v>8.85</v>
      </c>
      <c r="L13" s="9">
        <v>50</v>
      </c>
      <c r="M13" s="9"/>
      <c r="N13" s="9"/>
      <c r="O13" s="9"/>
      <c r="P13" s="25">
        <f t="shared" si="2"/>
        <v>13.85</v>
      </c>
    </row>
    <row r="14" spans="1:16" ht="15">
      <c r="A14" s="3">
        <v>11</v>
      </c>
      <c r="B14" s="3" t="s">
        <v>23</v>
      </c>
      <c r="C14" s="3" t="s">
        <v>24</v>
      </c>
      <c r="D14" s="3">
        <v>100</v>
      </c>
      <c r="E14" s="3">
        <v>82</v>
      </c>
      <c r="F14" s="2">
        <v>100</v>
      </c>
      <c r="G14" s="3">
        <v>100</v>
      </c>
      <c r="H14" s="1">
        <v>77</v>
      </c>
      <c r="I14" s="9">
        <v>100</v>
      </c>
      <c r="J14" s="14">
        <f t="shared" si="0"/>
        <v>559</v>
      </c>
      <c r="K14" s="18">
        <f t="shared" si="1"/>
        <v>9.316666666666666</v>
      </c>
      <c r="L14" s="9">
        <v>64</v>
      </c>
      <c r="M14" s="9"/>
      <c r="N14" s="9"/>
      <c r="O14" s="9"/>
      <c r="P14" s="25">
        <f t="shared" si="2"/>
        <v>15.716666666666667</v>
      </c>
    </row>
    <row r="15" spans="1:16" ht="15">
      <c r="A15" s="3">
        <v>12</v>
      </c>
      <c r="B15" s="3" t="s">
        <v>25</v>
      </c>
      <c r="C15" s="3" t="s">
        <v>26</v>
      </c>
      <c r="D15" s="3">
        <v>40</v>
      </c>
      <c r="E15" s="3">
        <v>100</v>
      </c>
      <c r="F15" s="2">
        <v>100</v>
      </c>
      <c r="G15" s="3">
        <v>100</v>
      </c>
      <c r="H15" s="1">
        <v>100</v>
      </c>
      <c r="I15" s="9">
        <v>83</v>
      </c>
      <c r="J15" s="14">
        <f t="shared" si="0"/>
        <v>523</v>
      </c>
      <c r="K15" s="18">
        <f t="shared" si="1"/>
        <v>8.716666666666667</v>
      </c>
      <c r="L15" s="9">
        <v>66</v>
      </c>
      <c r="M15" s="9"/>
      <c r="N15" s="9">
        <v>1</v>
      </c>
      <c r="O15" s="9"/>
      <c r="P15" s="25">
        <f t="shared" si="2"/>
        <v>16.316666666666666</v>
      </c>
    </row>
    <row r="16" spans="1:16" ht="15">
      <c r="A16" s="3">
        <v>13</v>
      </c>
      <c r="B16" s="3" t="s">
        <v>27</v>
      </c>
      <c r="C16" s="3" t="s">
        <v>28</v>
      </c>
      <c r="D16" s="3">
        <v>48</v>
      </c>
      <c r="E16" s="3">
        <v>95</v>
      </c>
      <c r="F16" s="2">
        <v>88</v>
      </c>
      <c r="G16" s="3">
        <v>100</v>
      </c>
      <c r="H16" s="1">
        <v>96</v>
      </c>
      <c r="I16" s="9">
        <v>83</v>
      </c>
      <c r="J16" s="14">
        <f t="shared" si="0"/>
        <v>510</v>
      </c>
      <c r="K16" s="18">
        <f t="shared" si="1"/>
        <v>8.5</v>
      </c>
      <c r="L16" s="9">
        <v>50</v>
      </c>
      <c r="M16" s="9">
        <v>41</v>
      </c>
      <c r="N16" s="9"/>
      <c r="O16" s="9"/>
      <c r="P16" s="25">
        <f t="shared" si="2"/>
        <v>13.5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 Prank</dc:creator>
  <cp:keywords/>
  <dc:description/>
  <cp:lastModifiedBy>Rein Prank</cp:lastModifiedBy>
  <dcterms:created xsi:type="dcterms:W3CDTF">2013-02-27T13:38:34Z</dcterms:created>
  <dcterms:modified xsi:type="dcterms:W3CDTF">2013-05-20T12:10:02Z</dcterms:modified>
  <cp:category/>
  <cp:version/>
  <cp:contentType/>
  <cp:contentStatus/>
</cp:coreProperties>
</file>