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Y:\tabelid\"/>
    </mc:Choice>
  </mc:AlternateContent>
  <xr:revisionPtr revIDLastSave="0" documentId="13_ncr:1_{31D05AEA-E0DA-4EB4-A638-670560609BBB}" xr6:coauthVersionLast="47" xr6:coauthVersionMax="47" xr10:uidLastSave="{00000000-0000-0000-0000-000000000000}"/>
  <bookViews>
    <workbookView xWindow="-120" yWindow="-120" windowWidth="29040" windowHeight="17520" tabRatio="702" xr2:uid="{00000000-000D-0000-FFFF-FFFF00000000}"/>
  </bookViews>
  <sheets>
    <sheet name="maraton" sheetId="13" r:id="rId1"/>
    <sheet name="kartulisaak" sheetId="14" r:id="rId2"/>
    <sheet name="sisseastujad" sheetId="15" r:id="rId3"/>
    <sheet name="müügimehed" sheetId="16" r:id="rId4"/>
    <sheet name="kinnisvaratehingud" sheetId="20" r:id="rId5"/>
    <sheet name="cos" sheetId="17" r:id="rId6"/>
    <sheet name="Olympic_Casino aktsiad" sheetId="18" r:id="rId7"/>
    <sheet name="kaart" sheetId="22" r:id="rId8"/>
    <sheet name="rahulolu" sheetId="19" r:id="rId9"/>
    <sheet name="vigased andmed" sheetId="21" r:id="rId10"/>
  </sheets>
  <definedNames>
    <definedName name="_xlchart.v5.0" hidden="1">kaart!$A$3</definedName>
    <definedName name="_xlchart.v5.1" hidden="1">kaart!$A$4</definedName>
    <definedName name="_xlchart.v5.10" hidden="1">kaart!$B$4</definedName>
    <definedName name="_xlchart.v5.11" hidden="1">kaart!$B$5:$B$19</definedName>
    <definedName name="_xlchart.v5.12" hidden="1">kaart!$A$4</definedName>
    <definedName name="_xlchart.v5.13" hidden="1">kaart!$A$5:$A$19</definedName>
    <definedName name="_xlchart.v5.14" hidden="1">kaart!$B$3</definedName>
    <definedName name="_xlchart.v5.15" hidden="1">kaart!$B$4</definedName>
    <definedName name="_xlchart.v5.16" hidden="1">kaart!$B$5:$B$19</definedName>
    <definedName name="_xlchart.v5.17" hidden="1">kaart!$A$4</definedName>
    <definedName name="_xlchart.v5.18" hidden="1">kaart!$A$5:$A$19</definedName>
    <definedName name="_xlchart.v5.19" hidden="1">kaart!$B$3</definedName>
    <definedName name="_xlchart.v5.2" hidden="1">kaart!$A$4:$A$19</definedName>
    <definedName name="_xlchart.v5.20" hidden="1">kaart!$B$4</definedName>
    <definedName name="_xlchart.v5.21" hidden="1">kaart!$B$5:$B$19</definedName>
    <definedName name="_xlchart.v5.3" hidden="1">kaart!$A$5:$A$19</definedName>
    <definedName name="_xlchart.v5.4" hidden="1">kaart!$B$4</definedName>
    <definedName name="_xlchart.v5.5" hidden="1">kaart!$B$4:$B$19</definedName>
    <definedName name="_xlchart.v5.6" hidden="1">kaart!$B$5:$B$19</definedName>
    <definedName name="_xlchart.v5.7" hidden="1">kaart!$A$4</definedName>
    <definedName name="_xlchart.v5.8" hidden="1">kaart!$A$5:$A$19</definedName>
    <definedName name="_xlchart.v5.9" hidden="1">kaart!$B$3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" i="17" l="1"/>
  <c r="AC3" i="17" s="1"/>
  <c r="AB4" i="17"/>
  <c r="AC4" i="17" s="1"/>
  <c r="AB5" i="17"/>
  <c r="AC5" i="17" s="1"/>
  <c r="AB6" i="17"/>
  <c r="AC6" i="17" s="1"/>
  <c r="AB7" i="17"/>
  <c r="AC7" i="17" s="1"/>
  <c r="AB8" i="17"/>
  <c r="AC8" i="17" s="1"/>
  <c r="AB9" i="17"/>
  <c r="AC9" i="17" s="1"/>
  <c r="AB10" i="17"/>
  <c r="AC10" i="17" s="1"/>
  <c r="AB11" i="17"/>
  <c r="AC11" i="17" s="1"/>
  <c r="AB12" i="17"/>
  <c r="AC12" i="17" s="1"/>
  <c r="AB13" i="17"/>
  <c r="AC13" i="17" s="1"/>
  <c r="AB14" i="17"/>
  <c r="AC14" i="17" s="1"/>
  <c r="AB15" i="17"/>
  <c r="AC15" i="17" s="1"/>
  <c r="AB16" i="17"/>
  <c r="AC16" i="17" s="1"/>
  <c r="AB17" i="17"/>
  <c r="AC17" i="17" s="1"/>
  <c r="AB18" i="17"/>
  <c r="AC18" i="17" s="1"/>
  <c r="AB19" i="17"/>
  <c r="AC19" i="17" s="1"/>
  <c r="AB20" i="17"/>
  <c r="AC20" i="17" s="1"/>
  <c r="AB21" i="17"/>
  <c r="AC21" i="17" s="1"/>
  <c r="AB22" i="17"/>
  <c r="AC22" i="17" s="1"/>
  <c r="AB23" i="17"/>
  <c r="AC23" i="17" s="1"/>
  <c r="AB24" i="17"/>
  <c r="AC24" i="17" s="1"/>
  <c r="AB25" i="17"/>
  <c r="AC25" i="17" s="1"/>
  <c r="AB26" i="17"/>
  <c r="AC26" i="17" s="1"/>
  <c r="AB27" i="17"/>
  <c r="AC27" i="17" s="1"/>
  <c r="AB28" i="17"/>
  <c r="AC28" i="17" s="1"/>
  <c r="AB29" i="17"/>
  <c r="AC29" i="17" s="1"/>
  <c r="AB30" i="17"/>
  <c r="AC30" i="17" s="1"/>
  <c r="AB31" i="17"/>
  <c r="AC31" i="17" s="1"/>
  <c r="AB32" i="17"/>
  <c r="AC32" i="17" s="1"/>
  <c r="AB33" i="17"/>
  <c r="AC33" i="17" s="1"/>
  <c r="AB34" i="17"/>
  <c r="AC34" i="17" s="1"/>
  <c r="AB35" i="17"/>
  <c r="AC35" i="17" s="1"/>
  <c r="AB36" i="17"/>
  <c r="AC36" i="17" s="1"/>
  <c r="AB37" i="17"/>
  <c r="AC37" i="17" s="1"/>
  <c r="AB38" i="17"/>
  <c r="AC38" i="17" s="1"/>
  <c r="AB2" i="17"/>
  <c r="AC2" i="17" s="1"/>
</calcChain>
</file>

<file path=xl/sharedStrings.xml><?xml version="1.0" encoding="utf-8"?>
<sst xmlns="http://schemas.openxmlformats.org/spreadsheetml/2006/main" count="107" uniqueCount="92">
  <si>
    <t>Tartu maratoni tulemused</t>
  </si>
  <si>
    <t>mehed</t>
  </si>
  <si>
    <t>naised</t>
  </si>
  <si>
    <t>seemneks</t>
  </si>
  <si>
    <t>inimeste toiduks</t>
  </si>
  <si>
    <t>loomadele</t>
  </si>
  <si>
    <t>piirituse valmistamiseks</t>
  </si>
  <si>
    <t>Kartulisaagi jagunemine Eestis 1913 aastal</t>
  </si>
  <si>
    <t>tärklise valmistamiseks</t>
  </si>
  <si>
    <t>külmus või mädanes</t>
  </si>
  <si>
    <t>ekspordiks</t>
  </si>
  <si>
    <t>haridusteaduskond</t>
  </si>
  <si>
    <t>matemaatikateaduskond</t>
  </si>
  <si>
    <t>filosoofiateaduskond</t>
  </si>
  <si>
    <t>majandusteaduskond</t>
  </si>
  <si>
    <t>Tartu kontor</t>
  </si>
  <si>
    <t>Tallinna kontor</t>
  </si>
  <si>
    <t>Pärnu kontor</t>
  </si>
  <si>
    <t>aasta käive</t>
  </si>
  <si>
    <t>müügijuhtide arv</t>
  </si>
  <si>
    <t>x</t>
  </si>
  <si>
    <t>cos x</t>
  </si>
  <si>
    <t>SECURITY DETAIL VIEW (EQUITY)</t>
  </si>
  <si>
    <t>Olympic Entertainment Group (OEG1T)</t>
  </si>
  <si>
    <t>Period: 2006-10-02 - 2007-04-02</t>
  </si>
  <si>
    <t>Currency: EUR</t>
  </si>
  <si>
    <t>Marketplace: TSE</t>
  </si>
  <si>
    <t>Name: OEG1T</t>
  </si>
  <si>
    <t>Date</t>
  </si>
  <si>
    <t>Opening Price</t>
  </si>
  <si>
    <t>High Price</t>
  </si>
  <si>
    <t>Low Price</t>
  </si>
  <si>
    <t>Closing Price</t>
  </si>
  <si>
    <t>Turnover</t>
  </si>
  <si>
    <t>Volume</t>
  </si>
  <si>
    <t>pood-1</t>
  </si>
  <si>
    <t>pood-2</t>
  </si>
  <si>
    <t>pood-3</t>
  </si>
  <si>
    <t>väga rahul</t>
  </si>
  <si>
    <t>rahul</t>
  </si>
  <si>
    <t>ei ole rahul</t>
  </si>
  <si>
    <t>KINNISVARA NOTARIAALSELT TÕESTATUD OSTU-MÜÜGILEPINGUD LIIGI JÄRGI</t>
  </si>
  <si>
    <t>Ostu-müügilepingud kokku</t>
  </si>
  <si>
    <t>Hoonestamata kinnistud</t>
  </si>
  <si>
    <t>Eluhoonetega hoonestatud kinnistud</t>
  </si>
  <si>
    <t>Eluruumide (korterite) omandid</t>
  </si>
  <si>
    <t>Mitteeluhoonetega (-ruumidega) kinnistud</t>
  </si>
  <si>
    <t>Tehingute arv</t>
  </si>
  <si>
    <t>Tehingute väärtus, miljonit krooni</t>
  </si>
  <si>
    <r>
      <t xml:space="preserve">Tabel 3.3. </t>
    </r>
    <r>
      <rPr>
        <sz val="10"/>
        <color indexed="8"/>
        <rFont val="Times New Roman"/>
        <family val="1"/>
        <charset val="186"/>
      </rPr>
      <t>Liha ja piima kokkuost, 1994-2006</t>
    </r>
  </si>
  <si>
    <t>Liha</t>
  </si>
  <si>
    <t>Piim</t>
  </si>
  <si>
    <t>tonni</t>
  </si>
  <si>
    <t>veiseliha</t>
  </si>
  <si>
    <t>sealiha</t>
  </si>
  <si>
    <t>Periood</t>
  </si>
  <si>
    <t>hind, kr/t</t>
  </si>
  <si>
    <t>…</t>
  </si>
  <si>
    <t>18 436</t>
  </si>
  <si>
    <t>24 794</t>
  </si>
  <si>
    <t>20 355</t>
  </si>
  <si>
    <t>18 785</t>
  </si>
  <si>
    <t>25 213</t>
  </si>
  <si>
    <t>21 788</t>
  </si>
  <si>
    <t>9 271 </t>
  </si>
  <si>
    <t>23 114 </t>
  </si>
  <si>
    <t>26 946 </t>
  </si>
  <si>
    <t>22  475 </t>
  </si>
  <si>
    <t>571 190 </t>
  </si>
  <si>
    <t>3975 </t>
  </si>
  <si>
    <r>
      <t xml:space="preserve">   Allikad:</t>
    </r>
    <r>
      <rPr>
        <sz val="9"/>
        <color indexed="8"/>
        <rFont val="Times New Roman"/>
        <family val="1"/>
        <charset val="186"/>
      </rPr>
      <t xml:space="preserve"> Statistika kuukiri 07/03; [Loomakasvatus 4/03], [ Loomakasvatus 4/04], [Loomakasvatus 2/05], [Loomakasvatus 2006]</t>
    </r>
  </si>
  <si>
    <t>Ülikooli sisseastujad aastatel 2012-2014</t>
  </si>
  <si>
    <t>Vee kasutus 2023 aastal</t>
  </si>
  <si>
    <t>Mõõtühik: tuhat kuupmeetrit</t>
  </si>
  <si>
    <t>Veekasutus olmes</t>
  </si>
  <si>
    <t>Harju maakond</t>
  </si>
  <si>
    <t>Hiiu maakond</t>
  </si>
  <si>
    <t>Ida-Viru maakond</t>
  </si>
  <si>
    <t>Jõgeva maakond</t>
  </si>
  <si>
    <t>Järva maakond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</si>
  <si>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</si>
  <si>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</si>
  <si>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</si>
  <si>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</si>
  <si>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</si>
  <si>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</si>
  <si>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</si>
  <si>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</si>
  <si>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</si>
  <si>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</si>
  <si>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Allikas:</t>
  </si>
  <si>
    <t>Statistikaamet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</si>
</sst>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.0"/>
  </numFmts>
  <fonts count="14" x14ac:knownFonts="1">
    <font>
      <sz val="10"/>
      <name val="Arial"/>
    </font>
    <font>
      <sz val="14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4"/>
      <name val="Arial"/>
      <family val="2"/>
      <charset val="186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3" fillId="0" borderId="0" xfId="0" applyFont="1"/>
    <xf numFmtId="3" fontId="0" fillId="0" borderId="0" xfId="0" applyNumberFormat="1"/>
    <xf numFmtId="0" fontId="4" fillId="0" borderId="0" xfId="1"/>
    <xf numFmtId="3" fontId="4" fillId="0" borderId="0" xfId="1" applyNumberFormat="1"/>
    <xf numFmtId="14" fontId="4" fillId="0" borderId="0" xfId="1" applyNumberFormat="1"/>
    <xf numFmtId="0" fontId="5" fillId="0" borderId="0" xfId="1" applyFont="1"/>
    <xf numFmtId="0" fontId="4" fillId="0" borderId="0" xfId="0" applyFont="1"/>
    <xf numFmtId="0" fontId="4" fillId="0" borderId="0" xfId="2" applyAlignment="1" applyProtection="1">
      <alignment horizontal="left"/>
      <protection locked="0"/>
    </xf>
    <xf numFmtId="0" fontId="4" fillId="0" borderId="0" xfId="2"/>
    <xf numFmtId="0" fontId="4" fillId="0" borderId="1" xfId="2" applyBorder="1"/>
    <xf numFmtId="0" fontId="4" fillId="0" borderId="1" xfId="2" applyBorder="1" applyAlignment="1" applyProtection="1">
      <alignment horizontal="left" wrapText="1"/>
      <protection locked="0"/>
    </xf>
    <xf numFmtId="0" fontId="4" fillId="0" borderId="1" xfId="2" applyBorder="1" applyAlignment="1" applyProtection="1">
      <alignment horizontal="right"/>
      <protection locked="0"/>
    </xf>
    <xf numFmtId="0" fontId="6" fillId="0" borderId="0" xfId="3" applyFont="1" applyAlignment="1">
      <alignment horizontal="center"/>
    </xf>
    <xf numFmtId="0" fontId="4" fillId="0" borderId="0" xfId="3" applyAlignment="1">
      <alignment horizontal="center"/>
    </xf>
    <xf numFmtId="0" fontId="4" fillId="0" borderId="0" xfId="3"/>
    <xf numFmtId="0" fontId="7" fillId="0" borderId="2" xfId="3" applyFont="1" applyBorder="1" applyAlignment="1">
      <alignment vertical="top" wrapText="1"/>
    </xf>
    <xf numFmtId="0" fontId="7" fillId="0" borderId="6" xfId="3" applyFont="1" applyBorder="1" applyAlignment="1">
      <alignment vertical="top" wrapText="1"/>
    </xf>
    <xf numFmtId="0" fontId="7" fillId="0" borderId="10" xfId="3" applyFont="1" applyBorder="1" applyAlignment="1">
      <alignment horizontal="center" vertical="top" wrapText="1"/>
    </xf>
    <xf numFmtId="0" fontId="7" fillId="0" borderId="11" xfId="3" applyFont="1" applyBorder="1" applyAlignment="1">
      <alignment horizontal="center" vertical="top" wrapText="1"/>
    </xf>
    <xf numFmtId="0" fontId="7" fillId="0" borderId="12" xfId="3" applyFont="1" applyBorder="1" applyAlignment="1">
      <alignment vertical="top" wrapText="1"/>
    </xf>
    <xf numFmtId="0" fontId="7" fillId="0" borderId="12" xfId="3" applyFont="1" applyBorder="1" applyAlignment="1">
      <alignment horizontal="center" vertical="top" wrapText="1"/>
    </xf>
    <xf numFmtId="0" fontId="7" fillId="0" borderId="5" xfId="3" applyFont="1" applyBorder="1" applyAlignment="1">
      <alignment horizontal="center" vertical="top" wrapText="1"/>
    </xf>
    <xf numFmtId="0" fontId="7" fillId="0" borderId="12" xfId="3" applyFont="1" applyBorder="1" applyAlignment="1">
      <alignment horizontal="right" vertical="top" wrapText="1"/>
    </xf>
    <xf numFmtId="3" fontId="7" fillId="0" borderId="5" xfId="3" applyNumberFormat="1" applyFont="1" applyBorder="1" applyAlignment="1">
      <alignment horizontal="right" vertical="top" wrapText="1"/>
    </xf>
    <xf numFmtId="3" fontId="7" fillId="0" borderId="11" xfId="3" applyNumberFormat="1" applyFont="1" applyBorder="1" applyAlignment="1">
      <alignment horizontal="right" vertical="top" wrapText="1"/>
    </xf>
    <xf numFmtId="0" fontId="7" fillId="0" borderId="11" xfId="3" applyFont="1" applyBorder="1" applyAlignment="1">
      <alignment horizontal="right" vertical="top" wrapText="1"/>
    </xf>
    <xf numFmtId="0" fontId="10" fillId="0" borderId="0" xfId="0" applyFont="1"/>
    <xf numFmtId="0" fontId="4" fillId="0" borderId="1" xfId="2" applyBorder="1" applyAlignment="1" applyProtection="1">
      <alignment horizontal="center" wrapText="1"/>
      <protection locked="0"/>
    </xf>
    <xf numFmtId="0" fontId="8" fillId="0" borderId="0" xfId="3" applyFont="1" applyAlignment="1">
      <alignment horizontal="left"/>
    </xf>
    <xf numFmtId="0" fontId="7" fillId="0" borderId="3" xfId="3" applyFont="1" applyBorder="1" applyAlignment="1">
      <alignment horizontal="center" vertical="top" wrapText="1"/>
    </xf>
    <xf numFmtId="0" fontId="7" fillId="0" borderId="4" xfId="3" applyFont="1" applyBorder="1" applyAlignment="1">
      <alignment horizontal="center" vertical="top" wrapText="1"/>
    </xf>
    <xf numFmtId="0" fontId="7" fillId="0" borderId="5" xfId="3" applyFont="1" applyBorder="1" applyAlignment="1">
      <alignment horizontal="center" vertical="top" wrapText="1"/>
    </xf>
    <xf numFmtId="0" fontId="7" fillId="0" borderId="2" xfId="3" applyFont="1" applyBorder="1" applyAlignment="1">
      <alignment horizontal="center" vertical="top" wrapText="1"/>
    </xf>
    <xf numFmtId="0" fontId="7" fillId="0" borderId="12" xfId="3" applyFont="1" applyBorder="1" applyAlignment="1">
      <alignment horizontal="center" vertical="top" wrapText="1"/>
    </xf>
    <xf numFmtId="0" fontId="7" fillId="0" borderId="7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top" wrapText="1"/>
    </xf>
    <xf numFmtId="0" fontId="7" fillId="0" borderId="9" xfId="3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1" fontId="0" fillId="0" borderId="0" xfId="0" applyNumberFormat="1"/>
    <xf numFmtId="0" fontId="13" fillId="0" borderId="0" xfId="0" applyFont="1"/>
  </cellXfs>
  <cellStyles count="4">
    <cellStyle name="Normal" xfId="0" builtinId="0"/>
    <cellStyle name="Normal_eesti_aktsiad" xfId="1" xr:uid="{00000000-0005-0000-0000-000001000000}"/>
    <cellStyle name="Normal_KVtehingud" xfId="2" xr:uid="{00000000-0005-0000-0000-000002000000}"/>
    <cellStyle name="Normal_Riinal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t-EE"/>
              <a:t>Tartu maratoni tulemused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maraton!$B$3</c:f>
              <c:strCache>
                <c:ptCount val="1"/>
                <c:pt idx="0">
                  <c:v>mehed</c:v>
                </c:pt>
              </c:strCache>
            </c:strRef>
          </c:tx>
          <c:cat>
            <c:numRef>
              <c:f>maraton!$A$4:$A$9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maraton!$B$4:$B$9</c:f>
              <c:numCache>
                <c:formatCode>h:mm:ss.0</c:formatCode>
                <c:ptCount val="6"/>
                <c:pt idx="0">
                  <c:v>0.10775925925925926</c:v>
                </c:pt>
                <c:pt idx="1">
                  <c:v>0.10780208333333334</c:v>
                </c:pt>
                <c:pt idx="2">
                  <c:v>0.10798148148148147</c:v>
                </c:pt>
                <c:pt idx="3">
                  <c:v>0.10799421296296297</c:v>
                </c:pt>
                <c:pt idx="4">
                  <c:v>0.10803009259259259</c:v>
                </c:pt>
                <c:pt idx="5">
                  <c:v>0.1083900462962963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3-4ABE-9276-D7C5E6B3116A}"/>
            </c:ext>
          </c:extLst>
        </c:ser>
        <c:ser>
          <c:idx val="1"/>
          <c:order val="1"/>
          <c:tx>
            <c:strRef>
              <c:f>maraton!$C$3</c:f>
              <c:strCache>
                <c:ptCount val="1"/>
                <c:pt idx="0">
                  <c:v>naised</c:v>
                </c:pt>
              </c:strCache>
            </c:strRef>
          </c:tx>
          <c:spPr>
            <a:ln>
              <a:prstDash val="sysDash"/>
            </a:ln>
          </c:spPr>
          <c:cat>
            <c:numRef>
              <c:f>maraton!$A$4:$A$9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maraton!$C$4:$C$9</c:f>
              <c:numCache>
                <c:formatCode>h:mm:ss.0</c:formatCode>
                <c:ptCount val="6"/>
                <c:pt idx="0">
                  <c:v>0.12850231481481481</c:v>
                </c:pt>
                <c:pt idx="1">
                  <c:v>0.12972106481481482</c:v>
                </c:pt>
                <c:pt idx="2">
                  <c:v>0.13468171296296297</c:v>
                </c:pt>
                <c:pt idx="3">
                  <c:v>0.13471990740740741</c:v>
                </c:pt>
                <c:pt idx="4">
                  <c:v>0.13474421296296296</c:v>
                </c:pt>
                <c:pt idx="5">
                  <c:v>0.13490740740740739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3-4ABE-9276-D7C5E6B3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87904"/>
        <c:axId val="142259328"/>
      </c:lineChart>
      <c:catAx>
        <c:axId val="14218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kohad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2259328"/>
        <c:crosses val="autoZero"/>
        <c:auto val="1"/>
        <c:lblAlgn val="ctr"/>
        <c:lblOffset val="100"/>
        <c:noMultiLvlLbl val="0"/>
      </c:catAx>
      <c:valAx>
        <c:axId val="1422593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tulemused</a:t>
                </a:r>
              </a:p>
            </c:rich>
          </c:tx>
          <c:overlay val="0"/>
        </c:title>
        <c:numFmt formatCode="h:mm;@" sourceLinked="0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21879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en-US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cos!$AC$1</c:f>
              <c:strCache>
                <c:ptCount val="1"/>
                <c:pt idx="0">
                  <c:v>cos x</c:v>
                </c:pt>
              </c:strCache>
            </c:strRef>
          </c:tx>
          <c:spPr>
            <a:ln w="41275"/>
          </c:spPr>
          <c:marker>
            <c:symbol val="none"/>
          </c:marker>
          <c:xVal>
            <c:numRef>
              <c:f>cos!$AA$2:$AA$38</c:f>
              <c:numCache>
                <c:formatCode>General</c:formatCode>
                <c:ptCount val="37"/>
                <c:pt idx="0">
                  <c:v>-360</c:v>
                </c:pt>
                <c:pt idx="1">
                  <c:v>-340</c:v>
                </c:pt>
                <c:pt idx="2">
                  <c:v>-320</c:v>
                </c:pt>
                <c:pt idx="3">
                  <c:v>-300</c:v>
                </c:pt>
                <c:pt idx="4">
                  <c:v>-280</c:v>
                </c:pt>
                <c:pt idx="5">
                  <c:v>-260</c:v>
                </c:pt>
                <c:pt idx="6">
                  <c:v>-240</c:v>
                </c:pt>
                <c:pt idx="7">
                  <c:v>-220</c:v>
                </c:pt>
                <c:pt idx="8">
                  <c:v>-200</c:v>
                </c:pt>
                <c:pt idx="9">
                  <c:v>-180</c:v>
                </c:pt>
                <c:pt idx="10">
                  <c:v>-160</c:v>
                </c:pt>
                <c:pt idx="11">
                  <c:v>-140</c:v>
                </c:pt>
                <c:pt idx="12">
                  <c:v>-120</c:v>
                </c:pt>
                <c:pt idx="13">
                  <c:v>-100</c:v>
                </c:pt>
                <c:pt idx="14">
                  <c:v>-80</c:v>
                </c:pt>
                <c:pt idx="15">
                  <c:v>-60</c:v>
                </c:pt>
                <c:pt idx="16">
                  <c:v>-40</c:v>
                </c:pt>
                <c:pt idx="17">
                  <c:v>-20</c:v>
                </c:pt>
                <c:pt idx="18">
                  <c:v>0</c:v>
                </c:pt>
                <c:pt idx="19">
                  <c:v>20</c:v>
                </c:pt>
                <c:pt idx="20">
                  <c:v>40</c:v>
                </c:pt>
                <c:pt idx="21">
                  <c:v>60</c:v>
                </c:pt>
                <c:pt idx="22">
                  <c:v>80</c:v>
                </c:pt>
                <c:pt idx="23">
                  <c:v>100</c:v>
                </c:pt>
                <c:pt idx="24">
                  <c:v>120</c:v>
                </c:pt>
                <c:pt idx="25">
                  <c:v>140</c:v>
                </c:pt>
                <c:pt idx="26">
                  <c:v>160</c:v>
                </c:pt>
                <c:pt idx="27">
                  <c:v>180</c:v>
                </c:pt>
                <c:pt idx="28">
                  <c:v>200</c:v>
                </c:pt>
                <c:pt idx="29">
                  <c:v>220</c:v>
                </c:pt>
                <c:pt idx="30">
                  <c:v>240</c:v>
                </c:pt>
                <c:pt idx="31">
                  <c:v>260</c:v>
                </c:pt>
                <c:pt idx="32">
                  <c:v>280</c:v>
                </c:pt>
                <c:pt idx="33">
                  <c:v>300</c:v>
                </c:pt>
                <c:pt idx="34">
                  <c:v>320</c:v>
                </c:pt>
                <c:pt idx="35">
                  <c:v>340</c:v>
                </c:pt>
                <c:pt idx="36">
                  <c:v>360</c:v>
                </c:pt>
              </c:numCache>
            </c:numRef>
          </c:xVal>
          <c:yVal>
            <c:numRef>
              <c:f>cos!$AC$2:$AC$38</c:f>
              <c:numCache>
                <c:formatCode>General</c:formatCode>
                <c:ptCount val="37"/>
                <c:pt idx="0">
                  <c:v>1</c:v>
                </c:pt>
                <c:pt idx="1">
                  <c:v>0.93969262078590843</c:v>
                </c:pt>
                <c:pt idx="2">
                  <c:v>0.76604444311897779</c:v>
                </c:pt>
                <c:pt idx="3">
                  <c:v>0.50000000000000011</c:v>
                </c:pt>
                <c:pt idx="4">
                  <c:v>0.17364817766692997</c:v>
                </c:pt>
                <c:pt idx="5">
                  <c:v>-0.17364817766693033</c:v>
                </c:pt>
                <c:pt idx="6">
                  <c:v>-0.50000000000000044</c:v>
                </c:pt>
                <c:pt idx="7">
                  <c:v>-0.76604444311897801</c:v>
                </c:pt>
                <c:pt idx="8">
                  <c:v>-0.93969262078590843</c:v>
                </c:pt>
                <c:pt idx="9">
                  <c:v>-1</c:v>
                </c:pt>
                <c:pt idx="10">
                  <c:v>-0.93969262078590832</c:v>
                </c:pt>
                <c:pt idx="11">
                  <c:v>-0.7660444431189779</c:v>
                </c:pt>
                <c:pt idx="12">
                  <c:v>-0.49999999999999978</c:v>
                </c:pt>
                <c:pt idx="13">
                  <c:v>-0.1736481776669303</c:v>
                </c:pt>
                <c:pt idx="14">
                  <c:v>0.17364817766693041</c:v>
                </c:pt>
                <c:pt idx="15">
                  <c:v>0.50000000000000011</c:v>
                </c:pt>
                <c:pt idx="16">
                  <c:v>0.76604444311897801</c:v>
                </c:pt>
                <c:pt idx="17">
                  <c:v>0.93969262078590843</c:v>
                </c:pt>
                <c:pt idx="18">
                  <c:v>1</c:v>
                </c:pt>
                <c:pt idx="19">
                  <c:v>0.93969262078590843</c:v>
                </c:pt>
                <c:pt idx="20">
                  <c:v>0.76604444311897801</c:v>
                </c:pt>
                <c:pt idx="21">
                  <c:v>0.50000000000000011</c:v>
                </c:pt>
                <c:pt idx="22">
                  <c:v>0.17364817766693041</c:v>
                </c:pt>
                <c:pt idx="23">
                  <c:v>-0.1736481776669303</c:v>
                </c:pt>
                <c:pt idx="24">
                  <c:v>-0.49999999999999978</c:v>
                </c:pt>
                <c:pt idx="25">
                  <c:v>-0.7660444431189779</c:v>
                </c:pt>
                <c:pt idx="26">
                  <c:v>-0.93969262078590832</c:v>
                </c:pt>
                <c:pt idx="27">
                  <c:v>-1</c:v>
                </c:pt>
                <c:pt idx="28">
                  <c:v>-0.93969262078590843</c:v>
                </c:pt>
                <c:pt idx="29">
                  <c:v>-0.76604444311897801</c:v>
                </c:pt>
                <c:pt idx="30">
                  <c:v>-0.50000000000000044</c:v>
                </c:pt>
                <c:pt idx="31">
                  <c:v>-0.17364817766693033</c:v>
                </c:pt>
                <c:pt idx="32">
                  <c:v>0.17364817766692997</c:v>
                </c:pt>
                <c:pt idx="33">
                  <c:v>0.50000000000000011</c:v>
                </c:pt>
                <c:pt idx="34">
                  <c:v>0.76604444311897779</c:v>
                </c:pt>
                <c:pt idx="35">
                  <c:v>0.93969262078590843</c:v>
                </c:pt>
                <c:pt idx="36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25-4B4B-AE26-4C4238C17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16192"/>
        <c:axId val="36226176"/>
      </c:scatterChart>
      <c:valAx>
        <c:axId val="36216192"/>
        <c:scaling>
          <c:orientation val="minMax"/>
          <c:max val="360"/>
          <c:min val="-360"/>
        </c:scaling>
        <c:delete val="0"/>
        <c:axPos val="b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6226176"/>
        <c:crosses val="autoZero"/>
        <c:crossBetween val="midCat"/>
        <c:majorUnit val="90"/>
        <c:minorUnit val="45"/>
      </c:valAx>
      <c:valAx>
        <c:axId val="36226176"/>
        <c:scaling>
          <c:orientation val="minMax"/>
          <c:max val="1"/>
          <c:min val="-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6216192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66375036453935E-2"/>
          <c:y val="4.1165032942310803E-2"/>
          <c:w val="0.90433362496354619"/>
          <c:h val="0.8517571910654026"/>
        </c:manualLayout>
      </c:layout>
      <c:stockChart>
        <c:ser>
          <c:idx val="0"/>
          <c:order val="0"/>
          <c:tx>
            <c:strRef>
              <c:f>'Olympic_Casino aktsiad'!$B$8</c:f>
              <c:strCache>
                <c:ptCount val="1"/>
                <c:pt idx="0">
                  <c:v>Opening Price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'Olympic_Casino aktsiad'!$A$9:$A$30</c:f>
              <c:numCache>
                <c:formatCode>m/d/yyyy</c:formatCode>
                <c:ptCount val="22"/>
                <c:pt idx="0">
                  <c:v>39013</c:v>
                </c:pt>
                <c:pt idx="1">
                  <c:v>39014</c:v>
                </c:pt>
                <c:pt idx="2">
                  <c:v>39015</c:v>
                </c:pt>
                <c:pt idx="3">
                  <c:v>39016</c:v>
                </c:pt>
                <c:pt idx="4">
                  <c:v>39017</c:v>
                </c:pt>
                <c:pt idx="5">
                  <c:v>39020</c:v>
                </c:pt>
                <c:pt idx="6">
                  <c:v>39021</c:v>
                </c:pt>
                <c:pt idx="7">
                  <c:v>39022</c:v>
                </c:pt>
                <c:pt idx="8">
                  <c:v>39023</c:v>
                </c:pt>
                <c:pt idx="9">
                  <c:v>39024</c:v>
                </c:pt>
                <c:pt idx="10">
                  <c:v>39027</c:v>
                </c:pt>
                <c:pt idx="11">
                  <c:v>39028</c:v>
                </c:pt>
                <c:pt idx="12">
                  <c:v>39029</c:v>
                </c:pt>
                <c:pt idx="13">
                  <c:v>39030</c:v>
                </c:pt>
                <c:pt idx="14">
                  <c:v>39031</c:v>
                </c:pt>
                <c:pt idx="15">
                  <c:v>39034</c:v>
                </c:pt>
                <c:pt idx="16">
                  <c:v>39035</c:v>
                </c:pt>
                <c:pt idx="17">
                  <c:v>39036</c:v>
                </c:pt>
                <c:pt idx="18">
                  <c:v>39037</c:v>
                </c:pt>
                <c:pt idx="19">
                  <c:v>39038</c:v>
                </c:pt>
                <c:pt idx="20">
                  <c:v>39041</c:v>
                </c:pt>
                <c:pt idx="21">
                  <c:v>39042</c:v>
                </c:pt>
              </c:numCache>
            </c:numRef>
          </c:cat>
          <c:val>
            <c:numRef>
              <c:f>'Olympic_Casino aktsiad'!$B$9:$B$30</c:f>
              <c:numCache>
                <c:formatCode>General</c:formatCode>
                <c:ptCount val="22"/>
                <c:pt idx="0">
                  <c:v>5.37</c:v>
                </c:pt>
                <c:pt idx="1">
                  <c:v>5.66</c:v>
                </c:pt>
                <c:pt idx="2">
                  <c:v>5.74</c:v>
                </c:pt>
                <c:pt idx="3">
                  <c:v>5.76</c:v>
                </c:pt>
                <c:pt idx="4">
                  <c:v>6.05</c:v>
                </c:pt>
                <c:pt idx="5">
                  <c:v>6.35</c:v>
                </c:pt>
                <c:pt idx="6">
                  <c:v>6.22</c:v>
                </c:pt>
                <c:pt idx="7">
                  <c:v>6.2</c:v>
                </c:pt>
                <c:pt idx="8">
                  <c:v>6.55</c:v>
                </c:pt>
                <c:pt idx="9">
                  <c:v>6.55</c:v>
                </c:pt>
                <c:pt idx="10">
                  <c:v>6.53</c:v>
                </c:pt>
                <c:pt idx="11">
                  <c:v>6.79</c:v>
                </c:pt>
                <c:pt idx="12">
                  <c:v>6.97</c:v>
                </c:pt>
                <c:pt idx="13">
                  <c:v>6.97</c:v>
                </c:pt>
                <c:pt idx="14">
                  <c:v>6.83</c:v>
                </c:pt>
                <c:pt idx="15">
                  <c:v>7.1</c:v>
                </c:pt>
                <c:pt idx="16">
                  <c:v>7.24</c:v>
                </c:pt>
                <c:pt idx="17">
                  <c:v>7.43</c:v>
                </c:pt>
                <c:pt idx="18">
                  <c:v>7.46</c:v>
                </c:pt>
                <c:pt idx="19">
                  <c:v>7.38</c:v>
                </c:pt>
                <c:pt idx="20">
                  <c:v>7.5</c:v>
                </c:pt>
                <c:pt idx="21">
                  <c:v>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03-4C2B-9DA8-DD0E9099AEA9}"/>
            </c:ext>
          </c:extLst>
        </c:ser>
        <c:ser>
          <c:idx val="1"/>
          <c:order val="1"/>
          <c:tx>
            <c:strRef>
              <c:f>'Olympic_Casino aktsiad'!$C$8</c:f>
              <c:strCache>
                <c:ptCount val="1"/>
                <c:pt idx="0">
                  <c:v>High Price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'Olympic_Casino aktsiad'!$A$9:$A$30</c:f>
              <c:numCache>
                <c:formatCode>m/d/yyyy</c:formatCode>
                <c:ptCount val="22"/>
                <c:pt idx="0">
                  <c:v>39013</c:v>
                </c:pt>
                <c:pt idx="1">
                  <c:v>39014</c:v>
                </c:pt>
                <c:pt idx="2">
                  <c:v>39015</c:v>
                </c:pt>
                <c:pt idx="3">
                  <c:v>39016</c:v>
                </c:pt>
                <c:pt idx="4">
                  <c:v>39017</c:v>
                </c:pt>
                <c:pt idx="5">
                  <c:v>39020</c:v>
                </c:pt>
                <c:pt idx="6">
                  <c:v>39021</c:v>
                </c:pt>
                <c:pt idx="7">
                  <c:v>39022</c:v>
                </c:pt>
                <c:pt idx="8">
                  <c:v>39023</c:v>
                </c:pt>
                <c:pt idx="9">
                  <c:v>39024</c:v>
                </c:pt>
                <c:pt idx="10">
                  <c:v>39027</c:v>
                </c:pt>
                <c:pt idx="11">
                  <c:v>39028</c:v>
                </c:pt>
                <c:pt idx="12">
                  <c:v>39029</c:v>
                </c:pt>
                <c:pt idx="13">
                  <c:v>39030</c:v>
                </c:pt>
                <c:pt idx="14">
                  <c:v>39031</c:v>
                </c:pt>
                <c:pt idx="15">
                  <c:v>39034</c:v>
                </c:pt>
                <c:pt idx="16">
                  <c:v>39035</c:v>
                </c:pt>
                <c:pt idx="17">
                  <c:v>39036</c:v>
                </c:pt>
                <c:pt idx="18">
                  <c:v>39037</c:v>
                </c:pt>
                <c:pt idx="19">
                  <c:v>39038</c:v>
                </c:pt>
                <c:pt idx="20">
                  <c:v>39041</c:v>
                </c:pt>
                <c:pt idx="21">
                  <c:v>39042</c:v>
                </c:pt>
              </c:numCache>
            </c:numRef>
          </c:cat>
          <c:val>
            <c:numRef>
              <c:f>'Olympic_Casino aktsiad'!$C$9:$C$30</c:f>
              <c:numCache>
                <c:formatCode>General</c:formatCode>
                <c:ptCount val="22"/>
                <c:pt idx="0">
                  <c:v>5.83</c:v>
                </c:pt>
                <c:pt idx="1">
                  <c:v>5.74</c:v>
                </c:pt>
                <c:pt idx="2">
                  <c:v>5.76</c:v>
                </c:pt>
                <c:pt idx="3">
                  <c:v>6.02</c:v>
                </c:pt>
                <c:pt idx="4">
                  <c:v>6.35</c:v>
                </c:pt>
                <c:pt idx="5">
                  <c:v>6.5</c:v>
                </c:pt>
                <c:pt idx="6">
                  <c:v>6.25</c:v>
                </c:pt>
                <c:pt idx="7">
                  <c:v>6.55</c:v>
                </c:pt>
                <c:pt idx="8">
                  <c:v>6.58</c:v>
                </c:pt>
                <c:pt idx="9">
                  <c:v>6.55</c:v>
                </c:pt>
                <c:pt idx="10">
                  <c:v>6.79</c:v>
                </c:pt>
                <c:pt idx="11">
                  <c:v>6.96</c:v>
                </c:pt>
                <c:pt idx="12">
                  <c:v>6.99</c:v>
                </c:pt>
                <c:pt idx="13">
                  <c:v>6.97</c:v>
                </c:pt>
                <c:pt idx="14">
                  <c:v>6.83</c:v>
                </c:pt>
                <c:pt idx="15">
                  <c:v>7.3</c:v>
                </c:pt>
                <c:pt idx="16">
                  <c:v>7.49</c:v>
                </c:pt>
                <c:pt idx="17">
                  <c:v>7.55</c:v>
                </c:pt>
                <c:pt idx="18">
                  <c:v>7.5</c:v>
                </c:pt>
                <c:pt idx="19">
                  <c:v>7.54</c:v>
                </c:pt>
                <c:pt idx="20">
                  <c:v>7.72</c:v>
                </c:pt>
                <c:pt idx="21">
                  <c:v>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03-4C2B-9DA8-DD0E9099AEA9}"/>
            </c:ext>
          </c:extLst>
        </c:ser>
        <c:ser>
          <c:idx val="2"/>
          <c:order val="2"/>
          <c:tx>
            <c:strRef>
              <c:f>'Olympic_Casino aktsiad'!$D$8</c:f>
              <c:strCache>
                <c:ptCount val="1"/>
                <c:pt idx="0">
                  <c:v>Low Price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'Olympic_Casino aktsiad'!$A$9:$A$30</c:f>
              <c:numCache>
                <c:formatCode>m/d/yyyy</c:formatCode>
                <c:ptCount val="22"/>
                <c:pt idx="0">
                  <c:v>39013</c:v>
                </c:pt>
                <c:pt idx="1">
                  <c:v>39014</c:v>
                </c:pt>
                <c:pt idx="2">
                  <c:v>39015</c:v>
                </c:pt>
                <c:pt idx="3">
                  <c:v>39016</c:v>
                </c:pt>
                <c:pt idx="4">
                  <c:v>39017</c:v>
                </c:pt>
                <c:pt idx="5">
                  <c:v>39020</c:v>
                </c:pt>
                <c:pt idx="6">
                  <c:v>39021</c:v>
                </c:pt>
                <c:pt idx="7">
                  <c:v>39022</c:v>
                </c:pt>
                <c:pt idx="8">
                  <c:v>39023</c:v>
                </c:pt>
                <c:pt idx="9">
                  <c:v>39024</c:v>
                </c:pt>
                <c:pt idx="10">
                  <c:v>39027</c:v>
                </c:pt>
                <c:pt idx="11">
                  <c:v>39028</c:v>
                </c:pt>
                <c:pt idx="12">
                  <c:v>39029</c:v>
                </c:pt>
                <c:pt idx="13">
                  <c:v>39030</c:v>
                </c:pt>
                <c:pt idx="14">
                  <c:v>39031</c:v>
                </c:pt>
                <c:pt idx="15">
                  <c:v>39034</c:v>
                </c:pt>
                <c:pt idx="16">
                  <c:v>39035</c:v>
                </c:pt>
                <c:pt idx="17">
                  <c:v>39036</c:v>
                </c:pt>
                <c:pt idx="18">
                  <c:v>39037</c:v>
                </c:pt>
                <c:pt idx="19">
                  <c:v>39038</c:v>
                </c:pt>
                <c:pt idx="20">
                  <c:v>39041</c:v>
                </c:pt>
                <c:pt idx="21">
                  <c:v>39042</c:v>
                </c:pt>
              </c:numCache>
            </c:numRef>
          </c:cat>
          <c:val>
            <c:numRef>
              <c:f>'Olympic_Casino aktsiad'!$D$9:$D$30</c:f>
              <c:numCache>
                <c:formatCode>General</c:formatCode>
                <c:ptCount val="22"/>
                <c:pt idx="0">
                  <c:v>5.37</c:v>
                </c:pt>
                <c:pt idx="1">
                  <c:v>5.65</c:v>
                </c:pt>
                <c:pt idx="2">
                  <c:v>5.69</c:v>
                </c:pt>
                <c:pt idx="3">
                  <c:v>5.76</c:v>
                </c:pt>
                <c:pt idx="4">
                  <c:v>6.04</c:v>
                </c:pt>
                <c:pt idx="5">
                  <c:v>5.9</c:v>
                </c:pt>
                <c:pt idx="6">
                  <c:v>6.1</c:v>
                </c:pt>
                <c:pt idx="7">
                  <c:v>6.2</c:v>
                </c:pt>
                <c:pt idx="8">
                  <c:v>6.4</c:v>
                </c:pt>
                <c:pt idx="9">
                  <c:v>6.5</c:v>
                </c:pt>
                <c:pt idx="10">
                  <c:v>6.51</c:v>
                </c:pt>
                <c:pt idx="11">
                  <c:v>6.79</c:v>
                </c:pt>
                <c:pt idx="12">
                  <c:v>6.94</c:v>
                </c:pt>
                <c:pt idx="13">
                  <c:v>6.78</c:v>
                </c:pt>
                <c:pt idx="14">
                  <c:v>6.61</c:v>
                </c:pt>
                <c:pt idx="15">
                  <c:v>6.95</c:v>
                </c:pt>
                <c:pt idx="16">
                  <c:v>7.2</c:v>
                </c:pt>
                <c:pt idx="17">
                  <c:v>7.36</c:v>
                </c:pt>
                <c:pt idx="18">
                  <c:v>7.12</c:v>
                </c:pt>
                <c:pt idx="19">
                  <c:v>7.3</c:v>
                </c:pt>
                <c:pt idx="20">
                  <c:v>7.5</c:v>
                </c:pt>
                <c:pt idx="21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03-4C2B-9DA8-DD0E9099AEA9}"/>
            </c:ext>
          </c:extLst>
        </c:ser>
        <c:ser>
          <c:idx val="3"/>
          <c:order val="3"/>
          <c:tx>
            <c:strRef>
              <c:f>'Olympic_Casino aktsiad'!$E$8</c:f>
              <c:strCache>
                <c:ptCount val="1"/>
                <c:pt idx="0">
                  <c:v>Closing Price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1"/>
            <c:trendlineLbl>
              <c:numFmt formatCode="General" sourceLinked="0"/>
              <c:txPr>
                <a:bodyPr/>
                <a:lstStyle/>
                <a:p>
                  <a:pPr>
                    <a:defRPr lang="en-US"/>
                  </a:pPr>
                  <a:endParaRPr lang="en-US"/>
                </a:p>
              </c:txPr>
            </c:trendlineLbl>
          </c:trendline>
          <c:cat>
            <c:numRef>
              <c:f>'Olympic_Casino aktsiad'!$A$9:$A$30</c:f>
              <c:numCache>
                <c:formatCode>m/d/yyyy</c:formatCode>
                <c:ptCount val="22"/>
                <c:pt idx="0">
                  <c:v>39013</c:v>
                </c:pt>
                <c:pt idx="1">
                  <c:v>39014</c:v>
                </c:pt>
                <c:pt idx="2">
                  <c:v>39015</c:v>
                </c:pt>
                <c:pt idx="3">
                  <c:v>39016</c:v>
                </c:pt>
                <c:pt idx="4">
                  <c:v>39017</c:v>
                </c:pt>
                <c:pt idx="5">
                  <c:v>39020</c:v>
                </c:pt>
                <c:pt idx="6">
                  <c:v>39021</c:v>
                </c:pt>
                <c:pt idx="7">
                  <c:v>39022</c:v>
                </c:pt>
                <c:pt idx="8">
                  <c:v>39023</c:v>
                </c:pt>
                <c:pt idx="9">
                  <c:v>39024</c:v>
                </c:pt>
                <c:pt idx="10">
                  <c:v>39027</c:v>
                </c:pt>
                <c:pt idx="11">
                  <c:v>39028</c:v>
                </c:pt>
                <c:pt idx="12">
                  <c:v>39029</c:v>
                </c:pt>
                <c:pt idx="13">
                  <c:v>39030</c:v>
                </c:pt>
                <c:pt idx="14">
                  <c:v>39031</c:v>
                </c:pt>
                <c:pt idx="15">
                  <c:v>39034</c:v>
                </c:pt>
                <c:pt idx="16">
                  <c:v>39035</c:v>
                </c:pt>
                <c:pt idx="17">
                  <c:v>39036</c:v>
                </c:pt>
                <c:pt idx="18">
                  <c:v>39037</c:v>
                </c:pt>
                <c:pt idx="19">
                  <c:v>39038</c:v>
                </c:pt>
                <c:pt idx="20">
                  <c:v>39041</c:v>
                </c:pt>
                <c:pt idx="21">
                  <c:v>39042</c:v>
                </c:pt>
              </c:numCache>
            </c:numRef>
          </c:cat>
          <c:val>
            <c:numRef>
              <c:f>'Olympic_Casino aktsiad'!$E$9:$E$30</c:f>
              <c:numCache>
                <c:formatCode>General</c:formatCode>
                <c:ptCount val="22"/>
                <c:pt idx="0">
                  <c:v>5.66</c:v>
                </c:pt>
                <c:pt idx="1">
                  <c:v>5.6</c:v>
                </c:pt>
                <c:pt idx="2">
                  <c:v>5.72</c:v>
                </c:pt>
                <c:pt idx="3">
                  <c:v>5.76</c:v>
                </c:pt>
                <c:pt idx="4">
                  <c:v>6.01</c:v>
                </c:pt>
                <c:pt idx="5">
                  <c:v>6.31</c:v>
                </c:pt>
                <c:pt idx="6">
                  <c:v>6.25</c:v>
                </c:pt>
                <c:pt idx="7">
                  <c:v>6.23</c:v>
                </c:pt>
                <c:pt idx="8">
                  <c:v>6.55</c:v>
                </c:pt>
                <c:pt idx="9">
                  <c:v>6.53</c:v>
                </c:pt>
                <c:pt idx="10">
                  <c:v>6.54</c:v>
                </c:pt>
                <c:pt idx="11">
                  <c:v>6.76</c:v>
                </c:pt>
                <c:pt idx="12">
                  <c:v>6.92</c:v>
                </c:pt>
                <c:pt idx="13">
                  <c:v>6.94</c:v>
                </c:pt>
                <c:pt idx="14">
                  <c:v>6.84</c:v>
                </c:pt>
                <c:pt idx="15">
                  <c:v>6.7</c:v>
                </c:pt>
                <c:pt idx="16">
                  <c:v>7.19</c:v>
                </c:pt>
                <c:pt idx="17">
                  <c:v>7.35</c:v>
                </c:pt>
                <c:pt idx="18">
                  <c:v>7.4</c:v>
                </c:pt>
                <c:pt idx="19">
                  <c:v>7.3</c:v>
                </c:pt>
                <c:pt idx="20">
                  <c:v>7.51</c:v>
                </c:pt>
                <c:pt idx="21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03-4C2B-9DA8-DD0E9099A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rgbClr val="92D050"/>
              </a:solidFill>
            </c:spPr>
          </c:upBars>
          <c:downBars>
            <c:spPr>
              <a:solidFill>
                <a:srgbClr val="FF0000"/>
              </a:solidFill>
            </c:spPr>
          </c:downBars>
        </c:upDownBars>
        <c:axId val="35845248"/>
        <c:axId val="35846784"/>
      </c:stockChart>
      <c:dateAx>
        <c:axId val="35845248"/>
        <c:scaling>
          <c:orientation val="minMax"/>
        </c:scaling>
        <c:delete val="0"/>
        <c:axPos val="b"/>
        <c:numFmt formatCode="dd\.mm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5846784"/>
        <c:crosses val="autoZero"/>
        <c:auto val="1"/>
        <c:lblOffset val="100"/>
        <c:baseTimeUnit val="days"/>
      </c:dateAx>
      <c:valAx>
        <c:axId val="35846784"/>
        <c:scaling>
          <c:orientation val="minMax"/>
          <c:min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584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rahulolu!$B$1</c:f>
              <c:strCache>
                <c:ptCount val="1"/>
                <c:pt idx="0">
                  <c:v>väga rahul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t-EE" sz="12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rahulolu!$A$2:$A$4</c:f>
              <c:strCache>
                <c:ptCount val="3"/>
                <c:pt idx="0">
                  <c:v>pood-1</c:v>
                </c:pt>
                <c:pt idx="1">
                  <c:v>pood-2</c:v>
                </c:pt>
                <c:pt idx="2">
                  <c:v>pood-3</c:v>
                </c:pt>
              </c:strCache>
            </c:strRef>
          </c:cat>
          <c:val>
            <c:numRef>
              <c:f>rahulolu!$B$2:$B$4</c:f>
              <c:numCache>
                <c:formatCode>General</c:formatCode>
                <c:ptCount val="3"/>
                <c:pt idx="0">
                  <c:v>100</c:v>
                </c:pt>
                <c:pt idx="1">
                  <c:v>120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D-4A80-A9E1-971D3FABD033}"/>
            </c:ext>
          </c:extLst>
        </c:ser>
        <c:ser>
          <c:idx val="1"/>
          <c:order val="1"/>
          <c:tx>
            <c:strRef>
              <c:f>rahulolu!$C$1</c:f>
              <c:strCache>
                <c:ptCount val="1"/>
                <c:pt idx="0">
                  <c:v>rahul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t-EE" sz="12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rahulolu!$A$2:$A$4</c:f>
              <c:strCache>
                <c:ptCount val="3"/>
                <c:pt idx="0">
                  <c:v>pood-1</c:v>
                </c:pt>
                <c:pt idx="1">
                  <c:v>pood-2</c:v>
                </c:pt>
                <c:pt idx="2">
                  <c:v>pood-3</c:v>
                </c:pt>
              </c:strCache>
            </c:strRef>
          </c:cat>
          <c:val>
            <c:numRef>
              <c:f>rahulolu!$C$2:$C$4</c:f>
              <c:numCache>
                <c:formatCode>General</c:formatCode>
                <c:ptCount val="3"/>
                <c:pt idx="0">
                  <c:v>150</c:v>
                </c:pt>
                <c:pt idx="1">
                  <c:v>145</c:v>
                </c:pt>
                <c:pt idx="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D-4A80-A9E1-971D3FABD033}"/>
            </c:ext>
          </c:extLst>
        </c:ser>
        <c:ser>
          <c:idx val="2"/>
          <c:order val="2"/>
          <c:tx>
            <c:strRef>
              <c:f>rahulolu!$D$1</c:f>
              <c:strCache>
                <c:ptCount val="1"/>
                <c:pt idx="0">
                  <c:v>ei ole rahul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invertIfNegative val="0"/>
          <c:pictureOptions>
            <c:pictureFormat val="stackScale"/>
            <c:pictureStackUnit val="20"/>
          </c:pictureOptions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t-EE" sz="12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rahulolu!$A$2:$A$4</c:f>
              <c:strCache>
                <c:ptCount val="3"/>
                <c:pt idx="0">
                  <c:v>pood-1</c:v>
                </c:pt>
                <c:pt idx="1">
                  <c:v>pood-2</c:v>
                </c:pt>
                <c:pt idx="2">
                  <c:v>pood-3</c:v>
                </c:pt>
              </c:strCache>
            </c:strRef>
          </c:cat>
          <c:val>
            <c:numRef>
              <c:f>rahulolu!$D$2:$D$4</c:f>
              <c:numCache>
                <c:formatCode>General</c:formatCode>
                <c:ptCount val="3"/>
                <c:pt idx="0">
                  <c:v>85</c:v>
                </c:pt>
                <c:pt idx="1">
                  <c:v>90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1D-4A80-A9E1-971D3FABD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891072"/>
        <c:axId val="35892608"/>
      </c:barChart>
      <c:catAx>
        <c:axId val="3589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t-EE"/>
            </a:pPr>
            <a:endParaRPr lang="en-US"/>
          </a:p>
        </c:txPr>
        <c:crossAx val="35892608"/>
        <c:crosses val="autoZero"/>
        <c:auto val="1"/>
        <c:lblAlgn val="ctr"/>
        <c:lblOffset val="100"/>
        <c:noMultiLvlLbl val="0"/>
      </c:catAx>
      <c:valAx>
        <c:axId val="3589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t-EE"/>
            </a:pPr>
            <a:endParaRPr lang="en-US"/>
          </a:p>
        </c:txPr>
        <c:crossAx val="3589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Piim (tonnides)</a:t>
            </a:r>
          </a:p>
        </c:rich>
      </c:tx>
      <c:layout>
        <c:manualLayout>
          <c:xMode val="edge"/>
          <c:yMode val="edge"/>
          <c:x val="0.3916967509025272"/>
          <c:y val="3.548392685850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52346570397112"/>
          <c:y val="0.21290356115102257"/>
          <c:w val="0.85920577617328564"/>
          <c:h val="0.65483974111602372"/>
        </c:manualLayout>
      </c:layout>
      <c:lineChart>
        <c:grouping val="standard"/>
        <c:varyColors val="0"/>
        <c:ser>
          <c:idx val="1"/>
          <c:order val="0"/>
          <c:tx>
            <c:v>piim (tonnides)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'vigased andmed'!$B$5:$B$17</c:f>
              <c:numCache>
                <c:formatCode>General</c:formatCode>
                <c:ptCount val="1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</c:numCache>
            </c:numRef>
          </c:cat>
          <c:val>
            <c:numRef>
              <c:f>'vigased andmed'!$H$5:$H$17</c:f>
              <c:numCache>
                <c:formatCode>#,##0</c:formatCode>
                <c:ptCount val="13"/>
                <c:pt idx="0">
                  <c:v>552506</c:v>
                </c:pt>
                <c:pt idx="1">
                  <c:v>472260</c:v>
                </c:pt>
                <c:pt idx="2">
                  <c:v>490395</c:v>
                </c:pt>
                <c:pt idx="3">
                  <c:v>517826</c:v>
                </c:pt>
                <c:pt idx="4">
                  <c:v>531819</c:v>
                </c:pt>
                <c:pt idx="5">
                  <c:v>404383</c:v>
                </c:pt>
                <c:pt idx="6">
                  <c:v>408677</c:v>
                </c:pt>
                <c:pt idx="7">
                  <c:v>427643</c:v>
                </c:pt>
                <c:pt idx="8">
                  <c:v>495329</c:v>
                </c:pt>
                <c:pt idx="9">
                  <c:v>485141</c:v>
                </c:pt>
                <c:pt idx="10">
                  <c:v>536066</c:v>
                </c:pt>
                <c:pt idx="11" formatCode="General">
                  <c:v>0</c:v>
                </c:pt>
                <c:pt idx="12">
                  <c:v>605919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F-4D1E-A4ED-59D559165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46816"/>
        <c:axId val="36565376"/>
      </c:lineChart>
      <c:catAx>
        <c:axId val="3654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6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6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46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567116893235786"/>
          <c:y val="3.34261838440111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27917133620601"/>
          <c:y val="0.17827298050139287"/>
          <c:w val="0.85867695755967521"/>
          <c:h val="0.69916434540389971"/>
        </c:manualLayout>
      </c:layout>
      <c:lineChart>
        <c:grouping val="standard"/>
        <c:varyColors val="0"/>
        <c:ser>
          <c:idx val="1"/>
          <c:order val="0"/>
          <c:tx>
            <c:v>veiseliha (hind kr/t)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'vigased andmed'!$B$5:$B$17</c:f>
              <c:numCache>
                <c:formatCode>General</c:formatCode>
                <c:ptCount val="1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</c:numCache>
            </c:numRef>
          </c:cat>
          <c:val>
            <c:numRef>
              <c:f>'vigased andmed'!$E$5:$E$17</c:f>
              <c:numCache>
                <c:formatCode>#,##0</c:formatCode>
                <c:ptCount val="13"/>
                <c:pt idx="0">
                  <c:v>15231</c:v>
                </c:pt>
                <c:pt idx="1">
                  <c:v>15858</c:v>
                </c:pt>
                <c:pt idx="2">
                  <c:v>18341</c:v>
                </c:pt>
                <c:pt idx="3">
                  <c:v>17835</c:v>
                </c:pt>
                <c:pt idx="4">
                  <c:v>18288</c:v>
                </c:pt>
                <c:pt idx="5">
                  <c:v>16180</c:v>
                </c:pt>
                <c:pt idx="6">
                  <c:v>17699</c:v>
                </c:pt>
                <c:pt idx="7">
                  <c:v>23941</c:v>
                </c:pt>
                <c:pt idx="8">
                  <c:v>22637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>
                  <c:v>23882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3-4A74-ADC8-CA7AC7C91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2880"/>
        <c:axId val="36853248"/>
      </c:lineChart>
      <c:catAx>
        <c:axId val="368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5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5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42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sealiha (hind kr/t)</a:t>
            </a:r>
          </a:p>
        </c:rich>
      </c:tx>
      <c:layout>
        <c:manualLayout>
          <c:xMode val="edge"/>
          <c:yMode val="edge"/>
          <c:x val="0.38202317054213947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61443084041222"/>
          <c:y val="0.17647107096647133"/>
          <c:w val="0.86517012152190409"/>
          <c:h val="0.70868541197646395"/>
        </c:manualLayout>
      </c:layout>
      <c:lineChart>
        <c:grouping val="standard"/>
        <c:varyColors val="0"/>
        <c:ser>
          <c:idx val="1"/>
          <c:order val="0"/>
          <c:tx>
            <c:v>sealiha (hiind kr/t)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'vigased andmed'!$B$5:$B$17</c:f>
              <c:numCache>
                <c:formatCode>General</c:formatCode>
                <c:ptCount val="1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</c:numCache>
            </c:numRef>
          </c:cat>
          <c:val>
            <c:numRef>
              <c:f>'vigased andmed'!$G$5:$G$17</c:f>
              <c:numCache>
                <c:formatCode>#,##0</c:formatCode>
                <c:ptCount val="13"/>
                <c:pt idx="0">
                  <c:v>17939</c:v>
                </c:pt>
                <c:pt idx="1">
                  <c:v>17828</c:v>
                </c:pt>
                <c:pt idx="2">
                  <c:v>21160</c:v>
                </c:pt>
                <c:pt idx="3">
                  <c:v>25197</c:v>
                </c:pt>
                <c:pt idx="4">
                  <c:v>23570</c:v>
                </c:pt>
                <c:pt idx="5">
                  <c:v>16801</c:v>
                </c:pt>
                <c:pt idx="6">
                  <c:v>22802</c:v>
                </c:pt>
                <c:pt idx="7">
                  <c:v>26277</c:v>
                </c:pt>
                <c:pt idx="8">
                  <c:v>22913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>
                  <c:v>23179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6-4047-9810-A0289547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89344"/>
        <c:axId val="36891264"/>
      </c:lineChart>
      <c:catAx>
        <c:axId val="3688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9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889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t-EE"/>
              <a:t>Kartulisaagi</a:t>
            </a:r>
            <a:r>
              <a:rPr lang="et-EE" baseline="0"/>
              <a:t> jagunemine</a:t>
            </a:r>
            <a:endParaRPr lang="et-E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625437445319344"/>
          <c:y val="0.20196220153331909"/>
          <c:w val="0.5163803587051613"/>
          <c:h val="0.75338167835403613"/>
        </c:manualLayout>
      </c:layout>
      <c:pieChart>
        <c:varyColors val="1"/>
        <c:ser>
          <c:idx val="0"/>
          <c:order val="0"/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0-5019-4967-A6D9-4CF8F92185B8}"/>
              </c:ext>
            </c:extLst>
          </c:dPt>
          <c:dLbls>
            <c:dLbl>
              <c:idx val="4"/>
              <c:layout>
                <c:manualLayout>
                  <c:x val="-6.606080489938662E-3"/>
                  <c:y val="-4.36036984738609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19-4967-A6D9-4CF8F92185B8}"/>
                </c:ext>
              </c:extLst>
            </c:dLbl>
            <c:dLbl>
              <c:idx val="5"/>
              <c:layout>
                <c:manualLayout>
                  <c:x val="-1.8140419947506575E-2"/>
                  <c:y val="5.4260983334530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19-4967-A6D9-4CF8F92185B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kartulisaak!$A$3:$A$9</c:f>
              <c:strCache>
                <c:ptCount val="7"/>
                <c:pt idx="0">
                  <c:v>seemneks</c:v>
                </c:pt>
                <c:pt idx="1">
                  <c:v>inimeste toiduks</c:v>
                </c:pt>
                <c:pt idx="2">
                  <c:v>loomadele</c:v>
                </c:pt>
                <c:pt idx="3">
                  <c:v>piirituse valmistamiseks</c:v>
                </c:pt>
                <c:pt idx="4">
                  <c:v>tärklise valmistamiseks</c:v>
                </c:pt>
                <c:pt idx="5">
                  <c:v>külmus või mädanes</c:v>
                </c:pt>
                <c:pt idx="6">
                  <c:v>ekspordiks</c:v>
                </c:pt>
              </c:strCache>
            </c:strRef>
          </c:cat>
          <c:val>
            <c:numRef>
              <c:f>kartulisaak!$C$3:$C$9</c:f>
              <c:numCache>
                <c:formatCode>General</c:formatCode>
                <c:ptCount val="7"/>
                <c:pt idx="0">
                  <c:v>25700</c:v>
                </c:pt>
                <c:pt idx="1">
                  <c:v>26600</c:v>
                </c:pt>
                <c:pt idx="2">
                  <c:v>12000</c:v>
                </c:pt>
                <c:pt idx="3">
                  <c:v>22400</c:v>
                </c:pt>
                <c:pt idx="4">
                  <c:v>500</c:v>
                </c:pt>
                <c:pt idx="5">
                  <c:v>6000</c:v>
                </c:pt>
                <c:pt idx="6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19-4967-A6D9-4CF8F92185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7"/>
      </c:pieChart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t-EE"/>
            </a:pPr>
            <a:r>
              <a:rPr lang="en-US"/>
              <a:t>20</a:t>
            </a:r>
            <a:r>
              <a:rPr lang="et-EE"/>
              <a:t>14 aasta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777619152746109"/>
          <c:y val="0.15104155942008979"/>
          <c:w val="0.54693963254593214"/>
          <c:h val="0.80832215068744628"/>
        </c:manualLayout>
      </c:layout>
      <c:pieChart>
        <c:varyColors val="1"/>
        <c:ser>
          <c:idx val="0"/>
          <c:order val="0"/>
          <c:tx>
            <c:strRef>
              <c:f>sisseastujad!$D$3</c:f>
              <c:strCache>
                <c:ptCount val="1"/>
                <c:pt idx="0">
                  <c:v>2014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haridus-teaduskond
45
10%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964-42A7-B60C-608AC1A7924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matemaatika-teaduskond
136
32%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964-42A7-B60C-608AC1A792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filosoofia-teaduskond
159
37%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964-42A7-B60C-608AC1A792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majandus-teaduskond
88
21%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964-42A7-B60C-608AC1A79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t-EE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sisseastujad!$A$4:$A$7</c:f>
              <c:strCache>
                <c:ptCount val="4"/>
                <c:pt idx="0">
                  <c:v>haridusteaduskond</c:v>
                </c:pt>
                <c:pt idx="1">
                  <c:v>matemaatikateaduskond</c:v>
                </c:pt>
                <c:pt idx="2">
                  <c:v>filosoofiateaduskond</c:v>
                </c:pt>
                <c:pt idx="3">
                  <c:v>majandusteaduskond</c:v>
                </c:pt>
              </c:strCache>
            </c:strRef>
          </c:cat>
          <c:val>
            <c:numRef>
              <c:f>sisseastujad!$D$4:$D$7</c:f>
              <c:numCache>
                <c:formatCode>General</c:formatCode>
                <c:ptCount val="4"/>
                <c:pt idx="0">
                  <c:v>45</c:v>
                </c:pt>
                <c:pt idx="1">
                  <c:v>136</c:v>
                </c:pt>
                <c:pt idx="2">
                  <c:v>159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64-42A7-B60C-608AC1A792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14"/>
      </c:pieChart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sisseastujad!$A$4</c:f>
              <c:strCache>
                <c:ptCount val="1"/>
                <c:pt idx="0">
                  <c:v>haridusteaduskond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sisseastujad!$B$3:$D$3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sisseastujad!$B$4:$D$4</c:f>
              <c:numCache>
                <c:formatCode>General</c:formatCode>
                <c:ptCount val="3"/>
                <c:pt idx="0">
                  <c:v>54</c:v>
                </c:pt>
                <c:pt idx="1">
                  <c:v>38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7-4025-B236-82DC38685233}"/>
            </c:ext>
          </c:extLst>
        </c:ser>
        <c:ser>
          <c:idx val="1"/>
          <c:order val="1"/>
          <c:tx>
            <c:strRef>
              <c:f>sisseastujad!$A$5</c:f>
              <c:strCache>
                <c:ptCount val="1"/>
                <c:pt idx="0">
                  <c:v>matemaatikateaduskond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sisseastujad!$B$3:$D$3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sisseastujad!$B$5:$D$5</c:f>
              <c:numCache>
                <c:formatCode>General</c:formatCode>
                <c:ptCount val="3"/>
                <c:pt idx="0">
                  <c:v>89</c:v>
                </c:pt>
                <c:pt idx="1">
                  <c:v>122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7-4025-B236-82DC38685233}"/>
            </c:ext>
          </c:extLst>
        </c:ser>
        <c:ser>
          <c:idx val="2"/>
          <c:order val="2"/>
          <c:tx>
            <c:strRef>
              <c:f>sisseastujad!$A$6</c:f>
              <c:strCache>
                <c:ptCount val="1"/>
                <c:pt idx="0">
                  <c:v>filosoofiateaduskond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sisseastujad!$B$3:$D$3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sisseastujad!$B$6:$D$6</c:f>
              <c:numCache>
                <c:formatCode>General</c:formatCode>
                <c:ptCount val="3"/>
                <c:pt idx="0">
                  <c:v>137</c:v>
                </c:pt>
                <c:pt idx="1">
                  <c:v>148</c:v>
                </c:pt>
                <c:pt idx="2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E7-4025-B236-82DC38685233}"/>
            </c:ext>
          </c:extLst>
        </c:ser>
        <c:ser>
          <c:idx val="3"/>
          <c:order val="3"/>
          <c:tx>
            <c:strRef>
              <c:f>sisseastujad!$A$7</c:f>
              <c:strCache>
                <c:ptCount val="1"/>
                <c:pt idx="0">
                  <c:v>majandusteaduskond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t-EE"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sisseastujad!$B$3:$D$3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sisseastujad!$B$7:$D$7</c:f>
              <c:numCache>
                <c:formatCode>General</c:formatCode>
                <c:ptCount val="3"/>
                <c:pt idx="0">
                  <c:v>56</c:v>
                </c:pt>
                <c:pt idx="1">
                  <c:v>60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E7-4025-B236-82DC386852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3383168"/>
        <c:axId val="35586432"/>
      </c:barChart>
      <c:catAx>
        <c:axId val="14338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5586432"/>
        <c:crosses val="autoZero"/>
        <c:auto val="1"/>
        <c:lblAlgn val="ctr"/>
        <c:lblOffset val="100"/>
        <c:noMultiLvlLbl val="0"/>
      </c:catAx>
      <c:valAx>
        <c:axId val="35586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433831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müügimehed!$B$1</c:f>
              <c:strCache>
                <c:ptCount val="1"/>
                <c:pt idx="0">
                  <c:v>aasta käive</c:v>
                </c:pt>
              </c:strCache>
            </c:strRef>
          </c:tx>
          <c:invertIfNegative val="0"/>
          <c:cat>
            <c:strRef>
              <c:f>müügimehed!$A$2:$A$4</c:f>
              <c:strCache>
                <c:ptCount val="3"/>
                <c:pt idx="0">
                  <c:v>Tartu kontor</c:v>
                </c:pt>
                <c:pt idx="1">
                  <c:v>Tallinna kontor</c:v>
                </c:pt>
                <c:pt idx="2">
                  <c:v>Pärnu kontor</c:v>
                </c:pt>
              </c:strCache>
            </c:strRef>
          </c:cat>
          <c:val>
            <c:numRef>
              <c:f>müügimehed!$B$2:$B$4</c:f>
              <c:numCache>
                <c:formatCode>#,##0</c:formatCode>
                <c:ptCount val="3"/>
                <c:pt idx="0">
                  <c:v>1200000</c:v>
                </c:pt>
                <c:pt idx="1">
                  <c:v>1600000</c:v>
                </c:pt>
                <c:pt idx="2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C-4DB0-ABCA-7789E644C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47488"/>
        <c:axId val="35649024"/>
      </c:barChart>
      <c:lineChart>
        <c:grouping val="standard"/>
        <c:varyColors val="0"/>
        <c:ser>
          <c:idx val="1"/>
          <c:order val="1"/>
          <c:tx>
            <c:strRef>
              <c:f>müügimehed!$C$1</c:f>
              <c:strCache>
                <c:ptCount val="1"/>
                <c:pt idx="0">
                  <c:v>müügijuhtide arv</c:v>
                </c:pt>
              </c:strCache>
            </c:strRef>
          </c:tx>
          <c:cat>
            <c:strRef>
              <c:f>müügimehed!$A$2:$A$4</c:f>
              <c:strCache>
                <c:ptCount val="3"/>
                <c:pt idx="0">
                  <c:v>Tartu kontor</c:v>
                </c:pt>
                <c:pt idx="1">
                  <c:v>Tallinna kontor</c:v>
                </c:pt>
                <c:pt idx="2">
                  <c:v>Pärnu kontor</c:v>
                </c:pt>
              </c:strCache>
            </c:strRef>
          </c:cat>
          <c:val>
            <c:numRef>
              <c:f>müügimehed!$C$2:$C$4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C-4DB0-ABCA-7789E644C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03808"/>
        <c:axId val="35650560"/>
      </c:lineChart>
      <c:catAx>
        <c:axId val="3564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5649024"/>
        <c:crosses val="autoZero"/>
        <c:auto val="1"/>
        <c:lblAlgn val="ctr"/>
        <c:lblOffset val="100"/>
        <c:noMultiLvlLbl val="0"/>
      </c:catAx>
      <c:valAx>
        <c:axId val="35649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5647488"/>
        <c:crosses val="autoZero"/>
        <c:crossBetween val="between"/>
      </c:valAx>
      <c:valAx>
        <c:axId val="356505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t-EE"/>
            </a:pPr>
            <a:endParaRPr lang="en-US"/>
          </a:p>
        </c:txPr>
        <c:crossAx val="134103808"/>
        <c:crosses val="max"/>
        <c:crossBetween val="between"/>
      </c:valAx>
      <c:catAx>
        <c:axId val="13410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5056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müügimehed!$B$1</c:f>
              <c:strCache>
                <c:ptCount val="1"/>
                <c:pt idx="0">
                  <c:v>aasta käive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müügimehed!$A$2:$A$4</c:f>
              <c:strCache>
                <c:ptCount val="3"/>
                <c:pt idx="0">
                  <c:v>Tartu kontor</c:v>
                </c:pt>
                <c:pt idx="1">
                  <c:v>Tallinna kontor</c:v>
                </c:pt>
                <c:pt idx="2">
                  <c:v>Pärnu kontor</c:v>
                </c:pt>
              </c:strCache>
            </c:strRef>
          </c:cat>
          <c:val>
            <c:numRef>
              <c:f>müügimehed!$B$2:$B$4</c:f>
              <c:numCache>
                <c:formatCode>#,##0</c:formatCode>
                <c:ptCount val="3"/>
                <c:pt idx="0">
                  <c:v>1200000</c:v>
                </c:pt>
                <c:pt idx="1">
                  <c:v>1600000</c:v>
                </c:pt>
                <c:pt idx="2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C-447E-9176-9F4BA3D51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14496"/>
        <c:axId val="35916416"/>
      </c:barChart>
      <c:lineChart>
        <c:grouping val="standard"/>
        <c:varyColors val="0"/>
        <c:ser>
          <c:idx val="1"/>
          <c:order val="1"/>
          <c:tx>
            <c:strRef>
              <c:f>müügimehed!$C$1</c:f>
              <c:strCache>
                <c:ptCount val="1"/>
                <c:pt idx="0">
                  <c:v>müügijuhtide arv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</c:spPr>
          </c:marker>
          <c:cat>
            <c:strRef>
              <c:f>müügimehed!$A$2:$A$4</c:f>
              <c:strCache>
                <c:ptCount val="3"/>
                <c:pt idx="0">
                  <c:v>Tartu kontor</c:v>
                </c:pt>
                <c:pt idx="1">
                  <c:v>Tallinna kontor</c:v>
                </c:pt>
                <c:pt idx="2">
                  <c:v>Pärnu kontor</c:v>
                </c:pt>
              </c:strCache>
            </c:strRef>
          </c:cat>
          <c:val>
            <c:numRef>
              <c:f>müügimehed!$C$2:$C$4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C-447E-9176-9F4BA3D51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0128"/>
        <c:axId val="35918592"/>
      </c:lineChart>
      <c:catAx>
        <c:axId val="3591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5916416"/>
        <c:crosses val="autoZero"/>
        <c:auto val="1"/>
        <c:lblAlgn val="ctr"/>
        <c:lblOffset val="100"/>
        <c:noMultiLvlLbl val="0"/>
      </c:catAx>
      <c:valAx>
        <c:axId val="3591641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5914496"/>
        <c:crosses val="autoZero"/>
        <c:crossBetween val="between"/>
        <c:dispUnits>
          <c:builtInUnit val="millions"/>
          <c:dispUnitsLbl/>
        </c:dispUnits>
      </c:valAx>
      <c:valAx>
        <c:axId val="359185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t-EE"/>
            </a:pPr>
            <a:endParaRPr lang="en-US"/>
          </a:p>
        </c:txPr>
        <c:crossAx val="35920128"/>
        <c:crosses val="max"/>
        <c:crossBetween val="between"/>
      </c:valAx>
      <c:catAx>
        <c:axId val="35920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185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müügimehed!$B$1</c:f>
              <c:strCache>
                <c:ptCount val="1"/>
                <c:pt idx="0">
                  <c:v>aasta käive</c:v>
                </c:pt>
              </c:strCache>
            </c:strRef>
          </c:tx>
          <c:cat>
            <c:strRef>
              <c:f>müügimehed!$A$2:$A$4</c:f>
              <c:strCache>
                <c:ptCount val="3"/>
                <c:pt idx="0">
                  <c:v>Tartu kontor</c:v>
                </c:pt>
                <c:pt idx="1">
                  <c:v>Tallinna kontor</c:v>
                </c:pt>
                <c:pt idx="2">
                  <c:v>Pärnu kontor</c:v>
                </c:pt>
              </c:strCache>
            </c:strRef>
          </c:cat>
          <c:val>
            <c:numRef>
              <c:f>müügimehed!$B$2:$B$4</c:f>
              <c:numCache>
                <c:formatCode>#,##0</c:formatCode>
                <c:ptCount val="3"/>
                <c:pt idx="0">
                  <c:v>1200000</c:v>
                </c:pt>
                <c:pt idx="1">
                  <c:v>1600000</c:v>
                </c:pt>
                <c:pt idx="2">
                  <c:v>1500000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4-41BF-830A-BA6288085D5D}"/>
            </c:ext>
          </c:extLst>
        </c:ser>
        <c:ser>
          <c:idx val="1"/>
          <c:order val="1"/>
          <c:tx>
            <c:strRef>
              <c:f>müügimehed!$C$1</c:f>
              <c:strCache>
                <c:ptCount val="1"/>
                <c:pt idx="0">
                  <c:v>müügijuhtide arv</c:v>
                </c:pt>
              </c:strCache>
            </c:strRef>
          </c:tx>
          <c:cat>
            <c:strRef>
              <c:f>müügimehed!$A$2:$A$4</c:f>
              <c:strCache>
                <c:ptCount val="3"/>
                <c:pt idx="0">
                  <c:v>Tartu kontor</c:v>
                </c:pt>
                <c:pt idx="1">
                  <c:v>Tallinna kontor</c:v>
                </c:pt>
                <c:pt idx="2">
                  <c:v>Pärnu kontor</c:v>
                </c:pt>
              </c:strCache>
            </c:strRef>
          </c:cat>
          <c:val>
            <c:numRef>
              <c:f>müügimehed!$C$2:$C$4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4-41BF-830A-BA628808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0992"/>
        <c:axId val="35950976"/>
      </c:lineChart>
      <c:catAx>
        <c:axId val="3594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950976"/>
        <c:crosses val="autoZero"/>
        <c:auto val="1"/>
        <c:lblAlgn val="ctr"/>
        <c:lblOffset val="100"/>
        <c:noMultiLvlLbl val="0"/>
      </c:catAx>
      <c:valAx>
        <c:axId val="35950976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940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Kinnisvara tehingute väärtus aastatel 1998-2006</a:t>
            </a:r>
          </a:p>
        </c:rich>
      </c:tx>
      <c:layout>
        <c:manualLayout>
          <c:xMode val="edge"/>
          <c:yMode val="edge"/>
          <c:x val="0.21319832182992593"/>
          <c:y val="3.37078651685393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51631489979075"/>
          <c:y val="0.1910112359550562"/>
          <c:w val="0.48731044989697342"/>
          <c:h val="0.68258426966292107"/>
        </c:manualLayout>
      </c:layout>
      <c:lineChart>
        <c:grouping val="standard"/>
        <c:varyColors val="0"/>
        <c:ser>
          <c:idx val="1"/>
          <c:order val="0"/>
          <c:tx>
            <c:v>hoonestamata kinnistud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kinnisvaratehingud!$A$5:$A$13</c:f>
              <c:numCache>
                <c:formatCode>General</c:formatCode>
                <c:ptCount val="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</c:numCache>
            </c:numRef>
          </c:cat>
          <c:val>
            <c:numRef>
              <c:f>kinnisvaratehingud!$E$5:$E$13</c:f>
              <c:numCache>
                <c:formatCode>General</c:formatCode>
                <c:ptCount val="9"/>
                <c:pt idx="0">
                  <c:v>1645</c:v>
                </c:pt>
                <c:pt idx="1">
                  <c:v>1927</c:v>
                </c:pt>
                <c:pt idx="2">
                  <c:v>3016</c:v>
                </c:pt>
                <c:pt idx="3">
                  <c:v>3881</c:v>
                </c:pt>
                <c:pt idx="4">
                  <c:v>4657</c:v>
                </c:pt>
                <c:pt idx="5">
                  <c:v>6171</c:v>
                </c:pt>
                <c:pt idx="6">
                  <c:v>7491</c:v>
                </c:pt>
                <c:pt idx="7">
                  <c:v>9972</c:v>
                </c:pt>
                <c:pt idx="8">
                  <c:v>17239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34-4600-8BE6-12160393E80F}"/>
            </c:ext>
          </c:extLst>
        </c:ser>
        <c:ser>
          <c:idx val="2"/>
          <c:order val="1"/>
          <c:tx>
            <c:v>eluhoonetega kinnistud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kinnisvaratehingud!$A$5:$A$13</c:f>
              <c:numCache>
                <c:formatCode>General</c:formatCode>
                <c:ptCount val="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</c:numCache>
            </c:numRef>
          </c:cat>
          <c:val>
            <c:numRef>
              <c:f>kinnisvaratehingud!$G$5:$G$13</c:f>
              <c:numCache>
                <c:formatCode>General</c:formatCode>
                <c:ptCount val="9"/>
                <c:pt idx="0">
                  <c:v>623</c:v>
                </c:pt>
                <c:pt idx="1">
                  <c:v>977</c:v>
                </c:pt>
                <c:pt idx="2">
                  <c:v>1874</c:v>
                </c:pt>
                <c:pt idx="3">
                  <c:v>2581</c:v>
                </c:pt>
                <c:pt idx="4">
                  <c:v>2806</c:v>
                </c:pt>
                <c:pt idx="5">
                  <c:v>3740</c:v>
                </c:pt>
                <c:pt idx="6">
                  <c:v>4682</c:v>
                </c:pt>
                <c:pt idx="7">
                  <c:v>9349</c:v>
                </c:pt>
                <c:pt idx="8">
                  <c:v>13061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4-4600-8BE6-12160393E80F}"/>
            </c:ext>
          </c:extLst>
        </c:ser>
        <c:ser>
          <c:idx val="3"/>
          <c:order val="2"/>
          <c:tx>
            <c:v>tööstushoonetega kinnistud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kinnisvaratehingud!$A$5:$A$13</c:f>
              <c:numCache>
                <c:formatCode>General</c:formatCode>
                <c:ptCount val="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</c:numCache>
            </c:numRef>
          </c:cat>
          <c:val>
            <c:numRef>
              <c:f>kinnisvaratehingud!$K$5:$K$13</c:f>
              <c:numCache>
                <c:formatCode>General</c:formatCode>
                <c:ptCount val="9"/>
                <c:pt idx="0">
                  <c:v>324</c:v>
                </c:pt>
                <c:pt idx="1">
                  <c:v>768</c:v>
                </c:pt>
                <c:pt idx="2">
                  <c:v>1006</c:v>
                </c:pt>
                <c:pt idx="3">
                  <c:v>1381</c:v>
                </c:pt>
                <c:pt idx="4">
                  <c:v>1856</c:v>
                </c:pt>
                <c:pt idx="5">
                  <c:v>1534</c:v>
                </c:pt>
                <c:pt idx="6">
                  <c:v>2279</c:v>
                </c:pt>
                <c:pt idx="7">
                  <c:v>6497</c:v>
                </c:pt>
                <c:pt idx="8">
                  <c:v>12873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34-4600-8BE6-12160393E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0928"/>
        <c:axId val="36147200"/>
      </c:lineChart>
      <c:catAx>
        <c:axId val="3614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4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4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miljonit krooni</a:t>
                </a:r>
              </a:p>
            </c:rich>
          </c:tx>
          <c:layout>
            <c:manualLayout>
              <c:xMode val="edge"/>
              <c:yMode val="edge"/>
              <c:x val="2.7072802772054101E-2"/>
              <c:y val="0.396067415730337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40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14393167025514"/>
          <c:y val="0.44382022471910121"/>
          <c:w val="0.33502593430416938"/>
          <c:h val="0.17977528089887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Kinnisvara tehingute arv aastatel 1998-2006</a:t>
            </a:r>
          </a:p>
        </c:rich>
      </c:tx>
      <c:layout>
        <c:manualLayout>
          <c:xMode val="edge"/>
          <c:yMode val="edge"/>
          <c:x val="0.24422481600791571"/>
          <c:y val="3.36135373269469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1039589520786"/>
          <c:y val="0.19047671151936579"/>
          <c:w val="0.53960482996343551"/>
          <c:h val="0.68347525898125361"/>
        </c:manualLayout>
      </c:layout>
      <c:lineChart>
        <c:grouping val="standard"/>
        <c:varyColors val="0"/>
        <c:ser>
          <c:idx val="1"/>
          <c:order val="0"/>
          <c:tx>
            <c:v>hoonestamata kinnistud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kinnisvaratehingud!$A$5:$A$13</c:f>
              <c:numCache>
                <c:formatCode>General</c:formatCode>
                <c:ptCount val="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</c:numCache>
            </c:numRef>
          </c:cat>
          <c:val>
            <c:numRef>
              <c:f>kinnisvaratehingud!$D$5:$D$13</c:f>
              <c:numCache>
                <c:formatCode>General</c:formatCode>
                <c:ptCount val="9"/>
                <c:pt idx="0">
                  <c:v>4160</c:v>
                </c:pt>
                <c:pt idx="1">
                  <c:v>4342</c:v>
                </c:pt>
                <c:pt idx="2">
                  <c:v>6085</c:v>
                </c:pt>
                <c:pt idx="3">
                  <c:v>7633</c:v>
                </c:pt>
                <c:pt idx="4">
                  <c:v>8668</c:v>
                </c:pt>
                <c:pt idx="5">
                  <c:v>9750</c:v>
                </c:pt>
                <c:pt idx="6">
                  <c:v>11505</c:v>
                </c:pt>
                <c:pt idx="7">
                  <c:v>11721</c:v>
                </c:pt>
                <c:pt idx="8">
                  <c:v>13647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9-4C5F-BC20-E92AB0F2D95B}"/>
            </c:ext>
          </c:extLst>
        </c:ser>
        <c:ser>
          <c:idx val="2"/>
          <c:order val="1"/>
          <c:tx>
            <c:v>eluhoonetega kinnistud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kinnisvaratehingud!$A$5:$A$13</c:f>
              <c:numCache>
                <c:formatCode>General</c:formatCode>
                <c:ptCount val="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</c:numCache>
            </c:numRef>
          </c:cat>
          <c:val>
            <c:numRef>
              <c:f>kinnisvaratehingud!$F$5:$F$13</c:f>
              <c:numCache>
                <c:formatCode>General</c:formatCode>
                <c:ptCount val="9"/>
                <c:pt idx="0">
                  <c:v>2102</c:v>
                </c:pt>
                <c:pt idx="1">
                  <c:v>2809</c:v>
                </c:pt>
                <c:pt idx="2">
                  <c:v>4096</c:v>
                </c:pt>
                <c:pt idx="3">
                  <c:v>4837</c:v>
                </c:pt>
                <c:pt idx="4">
                  <c:v>5354</c:v>
                </c:pt>
                <c:pt idx="5">
                  <c:v>6062</c:v>
                </c:pt>
                <c:pt idx="6">
                  <c:v>7155</c:v>
                </c:pt>
                <c:pt idx="7">
                  <c:v>9517</c:v>
                </c:pt>
                <c:pt idx="8">
                  <c:v>10070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69-4C5F-BC20-E92AB0F2D95B}"/>
            </c:ext>
          </c:extLst>
        </c:ser>
        <c:ser>
          <c:idx val="3"/>
          <c:order val="2"/>
          <c:tx>
            <c:v>tööstushoonetega kinnistud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kinnisvaratehingud!$A$5:$A$13</c:f>
              <c:numCache>
                <c:formatCode>General</c:formatCode>
                <c:ptCount val="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</c:numCache>
            </c:numRef>
          </c:cat>
          <c:val>
            <c:numRef>
              <c:f>kinnisvaratehingud!$J$5:$J$13</c:f>
              <c:numCache>
                <c:formatCode>General</c:formatCode>
                <c:ptCount val="9"/>
                <c:pt idx="0">
                  <c:v>284</c:v>
                </c:pt>
                <c:pt idx="1">
                  <c:v>593</c:v>
                </c:pt>
                <c:pt idx="2">
                  <c:v>883</c:v>
                </c:pt>
                <c:pt idx="3">
                  <c:v>1126</c:v>
                </c:pt>
                <c:pt idx="4">
                  <c:v>1375</c:v>
                </c:pt>
                <c:pt idx="5">
                  <c:v>1515</c:v>
                </c:pt>
                <c:pt idx="6">
                  <c:v>1677</c:v>
                </c:pt>
                <c:pt idx="7">
                  <c:v>2589</c:v>
                </c:pt>
                <c:pt idx="8">
                  <c:v>3217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69-4C5F-BC20-E92AB0F2D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89312"/>
        <c:axId val="36191232"/>
      </c:lineChart>
      <c:catAx>
        <c:axId val="3618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9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9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89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006707029166389"/>
          <c:y val="0.44257824147146768"/>
          <c:w val="0.32673319979437376"/>
          <c:h val="0.179272199077050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_xlchart.v5.8</cx:f>
        <cx:nf>_xlchart.v5.7</cx:nf>
      </cx:strDim>
      <cx:numDim type="colorVal">
        <cx:f>_xlchart.v5.11</cx:f>
        <cx:nf>_xlchart.v5.10</cx:nf>
      </cx:numDim>
    </cx:data>
  </cx:chartData>
  <cx:chart>
    <cx:title pos="t" align="ctr" overlay="0">
      <cx:tx>
        <cx:txData>
          <cx:v>Vee kasutus olmes 2023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rPr>
            <a:t>Vee kasutus olmes 2023</a:t>
          </a:r>
        </a:p>
      </cx:txPr>
    </cx:title>
    <cx:plotArea>
      <cx:plotAreaRegion>
        <cx:series layoutId="regionMap" uniqueId="{5B567015-55CB-4BF6-A95B-70125ED6A2CE}">
          <cx:tx>
            <cx:txData>
              <cx:f>_xlchart.v5.10</cx:f>
              <cx:v>Veekasutus olmes</cx:v>
            </cx:txData>
          </cx:tx>
          <cx:dataId val="0"/>
          <cx:layoutPr>
            <cx:geography cultureLanguage="en-US" cultureRegion="EE" attribution="Powered by Bing">
              <cx:geoCache provider="{E9337A44-BEBE-4D9F-B70C-5C5E7DAFC167}">
                <cx:binary>1Hzbctw2Fu2vpPx86BAACYBTk3kAyW617rJlW84LS5ZlEiQIgAQvIL9nfmG+ID92dtuOI7Udu+JT
rjp2HlISmo3LAvZeey1Q/77z/7pT97f9L75V2v3rzv/2pBoG+69ff3V31X1765628q43zrwbnt6Z
9lfz7p28u//1bX87S13+ikMU/XpX3fbDvX/yn3/Dt5X35tTc3Q7S6Kvxvl+e3btRDe4rbV9s+uX2
bSt1Jt3Qy7sB/fbkSMrxl/b2tjH67ZNf7vUgh+V6sfe/PXn0ySe//Hr4fZ/1/YuC4Q3jW3g2Tp6G
IcIRiZPw/T/05BdldPmxGeOnLEIoihBLPvz7s+vz2xYefz+o1Ix6WP5s+NKY3o/o9u3b/t45mNj7
/x88/GgSB213+w72K1nCov72JHeD0fL2yS/Smfd990tq9pPJ8/ez//UxCv/598EvYD0OfvMAqMPF
+1bT5zjd9vWPASoiDCPyEaeQPAYqAqBiQnlC/wTiI0Lvh/PdED16+hCjR40/FUiXf/y31z8CJf6U
cBLDgflwmj5HKQ45YlHyGKSPw/lelA4eP4DpoPWnwukYcJpuf0DY4085pwmOGPkQ1vjj0xQ/jWmS
IJTEXwx7H4f1vXgdPH6A10HrT4bX/8r7HwQYgywUUsy/CBiFc8dwFCP+KY19SJEfouDxHx/G9f2I
PX7+M8geN/9UmO3e3gYvZf8jomHylMQsiaLoy+SCPY0QiWlE4fQ9ROvTiL4Xrs++4ACvz9p/KsCe
3Vr1I2LingpC2EPx59QiiUjCSPzFs/VhON8L1eOnD3B63PhTgXT6x3//+K++/yGpK4GkFRJMP8Hx
kLGTp3GEIgbJ61Pzw7P157i+F6/D5w8QO2z+GTH7gdEw4hhH9MucA1IYRQwBx/8i5/i4sh8G9/+I
3uMv+TKEjz/zU+F4+cf/1A8iISHUWCjek8P9vwPWyJ6GMccxRdGn5odH7+Owvhe7g8cPUDto/anw
en572/+YSIljzGgSfYSLPSb5+GnEowSHH9NaCNLHQ7g+jOp70Xr89AFYjxt/KqyuQer6EVRxXziH
UHCRv6Lfw6xGnzKInHGIv1yQfRjV92L1+OkDrB43/lRYvbxV5Y8giuwpYywkEfsLjMdYhQTFUKkd
HKgPw/lekB4/fQDS48afCySp6lv9Vv4QpkhoFIMU9SEdJaA6PcQJRA7OeEjZB6IY4sfx7+WfA/tu
xA6/4BC0w/afC7c//vdDamb2lBMeM4Y/wgKoPAQNOEbIaZRwKNIeZquX74fz3VA9evoQp0eN/1+D
9HeD+7BSH6yJR5/5p3YJf8piTBiNPxZfB+jETwkksJDhj4zjQOf95Fz8/Xi+bJV8evDR4H+4FfL3
NsknTym7HW7z92bUA6fk661/WiwHj37czl8E6cN67d7+9oSFDyDbf8OjU/BpnR4/cH/rht+eYP4U
Q1GMw5DGJGRQbD35Zb5/34Igo0UJaB8QK2OMIiD22vRD9d4goxw0qoQzxDE8A4g7M75vYk/jMCHQ
hDHUAmHEPjmAl0YtpdGf1uHjz7/osb00Ug/utycoevKL/fCxD/OCXQMUCPqPMYXcmsBE7d3tM3AZ
95/+Pyu2GLzAGmV6DPEJW92NLanbBmiNT4d1SY4lavXJXhvYcqTYlvRL2wjGVGdFtbIki00xHmtd
1i8eLOEXRgYO0uHAeBRhGFiCQDPnBwNjRR3Us4rCrPO2O9HD2JYCuxkG2vRFGgdcia93+PlKkDBk
iIYshloLfK3HKxGFcy+dVzhjthjTsOf9cU+C4eXXewFMH02LhFAcgOLFIQtiUCkB2Efr3TnvJe95
tnJPtr5YySBUJ0MpAoJf1AR3rwoV6TQO7fj8610jCNYHfVMoTKI4Jjjaz/RghgUn3WSYL3Oy0ub3
sjXq2C3MiHLy1IleEb1tBzpvElq3InBcD2KtRrxto5CeK+boxUA0f/0do0piEhNQ0RGN8H7UD3Yg
s1GZkKIsssKTYBMDNEcdMm4QU5HIa9mN7sQurBEKs2LbruP0qtEN7DuUXAVjW1RZT1jbf2MzoD0O
D88FAdE/oWCrJXBAEH7f/mBUfGV8LXtdZL5M+GZoEpKFddTfejP6o9ZGwetkteM7Kk24nabwqvaM
nhSemhPryuHk62t0eBZgMOAxQKCAAwq1/ntgHwyGrtQvleurPK45nL66asfc9hXPmQ2DmypOlouv
d/ilrRIzBJGHswTT6PAwYNapWladzJPOqM3qR4ZFY/rwed8vc1ppWaWlnud3HQAgqtoN54uNm9xg
ZI+DogpehLNfv4EJBMpDSGD/YgpiB4QDgg+2r3cu7rCiMi8YZVf9UPi8D/GURWXhj7ScXMr6NvnG
0h9GBYLCvccTQyiCQwNR8vHuxKMlY1LIOjesKLecuGm7xsp8Y72/0Av4FRhUcM7DhMX7DfAAYE2D
PpFN0eS+cbCgdKhpqkbSPvs6rJ+tIMIxw5wxsr9YQeN9+8NuJMSGpq5p1tBFnRlcRTtNCzWKZhyK
7TpKuq2Dll5+vVcK/OMxcNAtJDmYGjgvhEQHsxsincRdKKPMtGtQHAVVHLyLkK/0xixdtWln5Mp0
ISoOsznolz4vtGld2q8znlPOg95kASTESaCkH543QVdVW0NmlvLF1HHqYjxXoo8W+6xnmnWCRat/
VtdxeQpbiVzUc42uupi4OLcDC7nolsKdlitBPq3HeFHCtmFxVvHC+O0IwWDrwhqbc1jGOBbTVPl8
0MRuugBPXvQem1qUiRtbQSs0vKysp+dh0M56M1XYHMM+qUvhWTK7tIkq0qWNbMws8MjUc8elCgVH
XYkzPY922ik8UX3lJ10eWWoU3xK0xDJt1kn9PsTxWuQJWdRLn2BZpLwJgilDdYVkVoQDaVMSzOxN
gOu+z4I2rAUdu52zSfF8lkX3UkU1S2Xba5d9HdMv7SQIRwRBiGQIgtPjnaRcveKC4jhjuA0yI1Wx
hTsINKfd2GZkVdN5pbjOv97p/oA/isn7fQRKNlwcgu/i5CBTzEVRjqS0cdaSnuYrbpO809ZmOND0
n8YaiH0hhD6YIfyH0cGWda5sgC8l0BWcihO09OGmqKomtcRGx7DPlw2lgUq/Pr8vLCpFiNAQQ6yn
PDxc1LKcCr82NEMmGc6axV8UFVNZhIo+CxmQEjr04T9fU1COI2B/QP9ACDsIqiYiVVAuEUxUymgD
QhlNreR6Q7qSHX19ep9lMQTRmwDvoAR6BPbzeM8AZRsnPxnYM2sps2kx3dFcWpqH9RyfK9+7b/S3
Z9aH+wWuvXAKCTwCMr13GB+GO8XizoxNxbKWDsBqWp684+us3shqlddj0+KbiOtx3oamR2vWmbhs
xFwWc5yHTUxYulputnRuJpPBAQsvuxLZKou0W3ZOB3z4xpn6wvbmEBwToIYUlgnvk8SD6Fy4xM7B
YFimO52cjqNs084WYUqt89/RFbBQDn4dhbBMDrb3NE0u6XTJMlS1Wsw8kLs6CHiqICx/A4UvgQDV
KxxZxigE/wMev1TY8XqqWebWuDgd18KJNSShFdxJKuZB1SckItM3ev3CWiZxCDcAkjCicMvwYC1N
kkhfBSvLRtbovKkimfbYLWIsPd7+020NdQNhe1U/QYTzffZ7AFvlV6YWN9FMEx5ldVQMebeO/Taq
VZihZlBnX+9vP/THUZDA9U8W7S0hyKf7y14P+ysq0rQJbWlmaBdvXLAMpwmk2G/skM8PK3wzCHnQ
E4R3kFUf99LJIbBJ5OJM0iVJAyTHLWmr8ZzQxKS06fg3+oOv/HxeEBooxD/ACwPdfdyjapIEqi8d
ZgOdApLV0ush1Siakg0afKKFNqQqMrdU9tj5bi3FOA90FYVDyyQ4t/UzVvCkzx2noco8pe21kVOt
syUgRZPOKu5S4zzwiKkbyFGyDut10sedFsVi1Z0szLKtJJnfuVaai3IcFN50bITUrUg1jxszQ3IV
jsdlmbOmk+d+bfvffQ1WTxawCGpw2yel0LFTr7vaeyqisBxLUYf9eF8ZI3sx2VJJMRM8vykM8K80
KQwboJCuuxMozcK7qLfepwB9+8KNY/eiAbTfNZUrzgvsEwlsZC0awfsh7ITsAt2mTcfaCg4TimoR
h968iU00FMcJU/F+EYvlMg4k02lElSo2rpFLI5a26s+joPdK1MHIkBiaVUHJN0h2QsbGNCLxpb/H
Q8egyi9pe0vt0LW5Hy2+hmpheqWaZSnTRs2oPB0V8aVIlsW/KaaeKuEsj4zo6NpEYpr18KqamLab
YSVQxnmDW7VpZOfWFFXL2mylZzFwJ08GImBQEJB8r9q7dXHBM9skdZ2ZroCBzHEDSzj2C402hSrh
N8AJ47u2L6p3FE8zzKuR5bjp5Vw+U4sqbIq72V70NLAvgbsNgwgKGa9CTqvmwrUdXkXXBq4UcxOQ
UkiDa5+WEZpgXVY3BGIaPNGCEh2yU7X6YtyNlA8vlGlplVYj1ZMg3aKPB6xJLZqVJ88Sortk23k6
n4RIaS1aFFVLapPEwbJK56SQtS5OAEGPUqCfsxHL2jZaLGXA5j228EFmkVzTuiDj+cjNMKZJ0LPr
OtSBzaRpOD+beWt2Qayrt9jgpNnWhhS7dZjpkjd1p3eSaN2lEwnLq4mu+Bo6ClXqXW9ezl6vz2Bf
SyOKyk73nemTcdsYD6PFLSQ5EfOiu6C9ZOobdOPzUgAYRBIizkEz4NFhsJQ+RgohhLOuCuNtp6nJ
IAfjs5EGcw68oxUknOeMFXMPgkS0+3ro/LysBTaXMM4R6HEJ1LbgFT2MnRqjrsOtwZnVQaUFatcu
6xVeM74gm7ZDbDdjZMvM0UBn1vXJRRIZdoEB8IzH43xqUbB8g2p+nqrgOFOoa4GmABWLD1LVELR8
DlpEs45DeQHXEZvLgHeJ6KpEXX1j/l/IHXuJHyafIHDTDilG0hgyRmwgGYiO886bacmW2uhTFtHo
ZKHe3VYx09lUT5FAvQxyqEBMunBWwHEuqpSNCwQqHunN1wf2+baIYpBA9/UvOHwU73PDgxy6qMnZ
ddAsa0yy7MJxTmZBqA02hlsIj42GOkwWKJWdQuk0V/QbzPtzuQdFkHmge4hecNnzMN2ttQ1lXM00
a4upPLcSQj/IgHanx0EKWtBxsxLIMjRo2CWTA9updXStKELpfg/s2t58fT3g8vZhNgTBGGwyFoOr
CRrwYamOeu8DMpESuMQ0HkeVWuNNQ6FCFB0prExDv0i87dk4npdlDZUJtrCRRAHc6riE3fx2WkAz
TZNVs51vUAi7W1UNHK8VrLu864FppkXc9HYH1TNEPZ0U/ri0PBmzHnXKprYk8ctmDMMjTJsZQybu
pkS0DvVHuK5KKyBfKiPGGkFCLTCEy3ReYvqqiktN03BZkMviBpMCjtUozxXGlRMTRqYULW9Cl0Zt
QO+s9hBuFo9Dv2srZalgcT+/MFFHsHCBDWRqo7ncIcDhhliihpTMpXFZ37V8gQ9L1951pYlU3i5j
yI/V4hVkOBlw5HzKPFIm2hDJ8EVMrHtB13kdNmgl3cUIEZikxUBRuYnqJVwz6Wl/7RioCvmIfYuO
Zo6DNRvi8Kw1PdWXE0SXQXjPCEpNFaqX3ViStPIRp9vBa9C+KuuczrqAR0QYOXRl6peljVMydsOl
N0P8tjZcB1vIkKq9b6clHK7lCrb3izWpYnzULaZqRbn0dZgTbdl4DCnc7da56M69s3Q67VidRGlD
irXJFuVNtKvnoeu3SzU0csPiqUdXuOHjJqgi0mVjz8NC7CVnmcaj7WxqlKsu5NQlVNihnq/D0scc
pAwwHADNknbZMvbBAMO3qMtwWIR405MQXlwqivkKUnZ5x2ATSbE2Mn4D9JcSkSR6wcJEgb2JEYOU
qavQvYbScgQdq+6LOq2M7IodX2Y5COrmCWS7tgHRIBlkLWTjgiifu2q4do7uk4Bf1HZYDHf5rFt2
bbqZ2cz1ym+slKZODSPjKEJXNE0+BH4MN6uGbSqkaywRVTSxi3qRHKdNXLeL6IuhmoXGg3sJ/MGF
IqiTkgvTy3YBJR6k0E2vZPtiICZo82KeYyB6wWTv5yUx1ZGN7DinrUZ4TCVtlBJq7FW/7VQVn9Zr
nygRypLj00Tv+2FL4I60j6pRxGbBCwR1R7e2GGQlhnWexgw2oben3hXhiwpp2IDggwRv6FwzJnTS
Opb1q4ubIxM11U0Z+/koaBNe5rJIfJgxpMjNqhf6ehzGJRDDWNAoxQ2YCdnieiCIg5cy3NevQZcu
S7h0sKW0/30OQFPMiFf+Zg1W3KVlAjtN0DAy2673e45T8pvABF6K0TWJzsIk6kagrS58MbqhdKmE
TXXs16i+j5kLrkoXTouwSk5vEK36MJ2ZCl83XRJcT14yueeXwVU7kJkICYrN86HtiiGb6aReNzWn
NxNOxusY1c27eaLTWV/aGoP3YBcv2sitL3BiyzdqYCwQYziObVo3Q+TTuK9wKeCcjW2+6NmoXHWI
Q6qwvltSKLGHXnDqvUmLYmGxmJlXidgbTTmOyqbJcKGQhGOp0IUCeq3STnam3WooAH6f2qphqWq6
5ZhPs4VjEZc13gVBN+l8HHQDThSX/M75uJzzuRkaf8IUi6bNCjXmZeG7+ca3mkYCU81fNGMZH7uu
QyTDavI1ZPa1PENTUROBGoaWtFMzV5mdHY5S1LSsO3Z6IfERJJa+SmczY70rlQ/lzo6sC/JmauV5
q/tuTvsBasGUcMVR3tNybTONaHFlrTEvUVWFVMgkkmuO8eTekiCAeMbLOriYIEqWoO7rcUoHWNgx
7fq6BhfKN+HLeQgSLgicyn6brKB1phJH1cuwwERBSul1khpvl62RoemyOWzAviq5aZoLFg2aZjwZ
/LJdk6R8R5auoUezGYNXgHTfgUVAWgtLMAPhjktFp7SakGzExFFyM0K1IGxX1k1e8xpEAtXWtMqT
ZqQvpkJDzipHo95KtIYapE/WvBrCsrvqQvAcMjRqfdotciWpLdYoFm6MfJEOUVTJLIyGoM9nottJ
9Nz4NyXFZhIYGPRNgbr1TV8FxXRUGQ1ZdJhIozMAczz1UWfAbGIxyLaDCRaWF2A5zKwnUvBhz9NG
M6Kbth9sf1RpQsssxO1UZHUh5ygNVFCAGNyCj/CBsnw0vy8/VPwfrNw7Y5deltXH9zk//fifsz9f
En3/auFfv9+/EfrXTxf2Xj8f+vv74ezWHn5y39+nj0J3H/vfe9yPfvjMbf8bP/3Di6d/0/jIbH90
3+PPayV7UxqF8MYN3Tstn14q/cxy/5trQo8f/2jA06dwOWJv5FEwdSl4OJ8M+OhpwkDzhNa9twaO
318GPH8KbzXCe1oYNMsE7mtC018GPJjSwM1CnIBFyFn8Twx4uKJxyPQQVCII71W/PdejB3qOnbsw
1DIA/zMsbiao9cWigdCJoErOIVS/kdoxkWh1XBq/6yp5VHRcChXOy3M9qnut4+ui8pOI9eo3IHJc
DXSh4BEWtWBj+cwi/7yY1msM/lY2DD008eb3umufB/Vzw2VWx6EIQWGu3cw3aLT50tUQEyiUPaXb
tZM5A/LSiJi+jPBcHJe4fLWwSqa+0+d6Kl77Esp8WZU32IwpJsOldXqCSqEim94OF0ZWUbbq6ZR3
0RtKIJ7VPNFpEIZrXkLKB4WAH2mkf08iKM2L2O5ovb4xbZ8GcoS1KPSVxfQWN43ZIc+BTwW9CBXU
y7SfkChDekJb/wpWiULlX7yaonISdYIuzQo2OmXqbJw6n1a2vy2DRuakrUdhe3sklenFUKBNSH0j
dKm26+TjnSOk3vq6W6+Lcd6RBb1AWuYVxXbLsNmVzp/0TYUEa9zlFA+V0FFPNgYcwgJo0bZoijnr
cJ2CSXBJO2xEyM3GDlF/OtWV3BSQ0Be9vOKJGgQBIegGWQyjwrIrK6EqW2cVX8cmH60TEedXtNS5
xvS4i1cu2Dof4WTJbD3jjJtL6oqsCdVFBYSUKXUH74jmk26PgLZXAhn2XJZ653VQpt1UpJYNx6wt
7xo2v2SyYEIO7fMw0UcSjTegn20DtT7jHkh0NYwZKBZb2cEEkXJeLL0qRRnLTSXR89Do5yOoYE1L
3nYjO09kf0GY2+ioPu2s3QHnfI7LOR1rnCnUHk8VcSrvGTh+DIOxnMeFjV8zA0Ss6/vpeF6abRWj
TewrelHR+SqIX1FTbCFzbhFUoVAUi6Kvd5KX55zozPB4C+RB8Dp+FjT9UWLBSpD+IixsmQIcR7gr
TtcqeuZVn3MvU73wd2h5JUGsE3WPzqh2CLhny0BsLNglBHMQ1RZ6zNFyW9hmTlddoYwOrr8ZQU0T
bgrYSRvVXSzw0sDVBBwo4ACQ2IbxhY7ywVfgFOGzJYhTMOS2bfFSgT3UrkogGeYV+JO8W1Nm142z
kJkklTZ1DXndEpMHloQCDNLhnET9O8m6OvPRcV+UN5YyuauCphFUDUd2WtyOWXnJlvIlq7gWUpFb
3qm7YK5iODp+FIFWgu3rPDCOCJiB4wwMvpky8LDnlKACqpm+dFloZSv8Mr2qsO0Fk2g7jHEjEE4u
RhLcgfZ7u5DeCw5qhwUbNLOdhhQ/VdNulvUg2IRhEh5ssAAE6NesVHprl5vJ+Ku+xGdNG23CjudF
M0/posuzArmNKapetM1SChWjLUhtRzQOjVCLhWNPbo2f/aanvBVQ07nMKRpDpSXPJ467jIRLk8p1
PG/qmaTYhBFcOtDJEed8vfNh7J71q452E+T9DcK1zTpwlgRk3XU7kQnKRI3zoOoL4FjreGqH3qY1
mGwb5F17BaJgl0k9Xc94KjdQ79y60LxuuH6uKt1mE09uojq4TBJ8h6YGcMdsEqGf4nRpmrcDKEWV
i55DLT2/pH0Sb4LpHhtSp9NAf5c2NGnpq1x3hcpI7F9OfHzVTE2WVO0JWa0IUQfBFi5aBM0rFARS
GDX+LuNJCrvirGzsLOJ42bRJsVsUKLMErIUiHtdUDT6T05jAZSzzBv62glARf1XYMcelxOmC2XM6
tUdruA5nUAhArRe+hfqVZH3g+w1xPHNQAKfj6vR1X7sdBm22m0mXx6A6nMxsDa6jt03c3Q1tmaO6
vqwUkGSkdwMY+RG6AXslryCQD0AdNSxI5S6GJcjNwLJK06NYRkegfot6gR3YBVc6ZpdFtJv7jNVH
zfI24PqqGouNXhWkoXVd8n5yIilgN3bzpiXl6dCcy7KRZ1iCOgk1Cll2IEu+YGMTpv5diODPNIQg
B8zGqzNnw+RutREUrYZdztQFZ3XpaoHL7hjFQRaBtwmk8mZG8WWH3yUQDIN5eE0KkhHUDkdR2LBj
UptX1lVdHgJ93XSLX27HOiSNgD8QAbdf2gh0drlWp8i5FzxGGdwaijdYt+8mazeUNZkiAyiudbMp
SHjdLZuwglKPoAGSp1qfV0xuI83zuUcZSCmbgC4khSoxEFpakNmb9lnDyQLaZwcFTHXeGqja6uid
XVneQkwbXfQsptqAfRBtgFUDV5dzHgI71V33lvdFrpK5FhWYuVBA1WKCi3k50tNxvNqNY02QjSBy
ZqW0pRiGDlBTNMphvU5IV9fC+CUNJTmx1NV535ZTBncjqnwMtcqnJsymgYHJInOX8Lz0y65hTigP
6vqoQYEAgRvuJFF7NUqdz2V1VDCZoUkCodBpUr1jyJ1P1rxpQ3oFhdItXGDYDJWB8NvuJCjAoqmA
+Kv1XRAaA+okTMxGarNENQTWGF+sgZvFLOGeSDIlLxlQnTwpCi+YSk6iGY4RN2EO4iGwCbgzYkKc
I9bftbQ+m8FFGOv4MqwlyrhtISEH0wxFy5C2sdxCmt35ZACLIQCNy4JFuCa4yPq5PyKYjPcF80fd
7I+ayopBv7NAfPjcFqKPRziU9qbQPQyDLsW7Wq1ZDCWdcjFkvlI1IMY1butq+sZMfZviWMK1wjrY
H+HpqHXlmY+AjcUlIYlwUOJdLuVSpJUs42elp+ERWpJTXozjXaPN1gNBLJVDkHM92/gq6kECnOtj
o/zzSE5WrIN7UZdqSXvHLsyCtp51bxAeNksZ/d6a4Cq29SSCwKasDHDWT0EAcYecQDUGZSiULZy5
M7gHlCq470kIO57a2G5n0kO5X1V1GpUIi7ptNjzy+WqaN0G04lQqMOliHS2iDMCoKUZgRsasKVgu
i0B1fNQU5I3WG1AfYJJtgYQeycnQRDJfwqkS7T4+REULBKOxaut98X/JO7PkuI22zW6lNwAHxgTy
FqiRMymSEnWDkCgJ8zznenqhfUDbEklb/i3b3xfd7Qs7wpIpUlWozDef4WR6Vmuq8SXa1F5DMt8N
5jTjCE3W+erY+akxXkSexKNQE1Zy5RYoNZn0pRkZPgKiCmatc07IrXD2t+fLTFj9ndbgMQhzOska
zTopah6FxHHbQEXZtbQYD3HOrsfqQ554J4r9zSLHp4/q2MvqwtF4MsIOf2w088torOozxZrPvpds
nk6jWdGN/tBX09Ymc+Snwnlreel7PVLTRaRhaiH5Fb6quzZYJM4Up4ut1zi5P5bmQ6f1bP51kwWi
qM6yzAva6mdx/YdOiv9vngHXRPT3z4CHFySYb9nrn8+P69f+cgB0fuIlXS0PYrfkxARa+y8JbOsn
l1wCOR6CL2sml7PZn0hgez/xZ5GeI0yncwx0vR85ABprlvylob/WO0mGe5wmsb6ffv+Z+RG5begu
aRNvvaTQYkxcbbrPdKFPfpFI92Pr3YSGW93baUkEOh3M1gqyyRuTIJ1UjnJrmfNd0ZlzeVnNdmT6
XiGNPuBRGqNNo+cTJ65BCWMTEZZ6ayq3zoKoMLPBDzPZvK1zU4+Y+A00nKXQjM5PFg3TpWprN0LK
dGR4sMS+yy3ngXkbVYmQqkk+2l7ioJh0bd/q4TqX9E5y7KfGGIM/pxxn5BQReOwI7/j/Fvm46OQN
kWiz+wclZIa2od9ooWPc/QkdGV3MZu5uzEn6bSO92/+2pKxy17qYQi2+K6poZvhUSt6lhmPOpAS6
ifc4LT9JQxmzr/eu7Pe5UHaySyui8qFUBuKzbOzP0WI056Grh8QKYlFxPDGi9DIyNdwCT3MbzomF
2TNxaM5jQ7IPkXnEUDPkPOW+EJO0tqS6ljqAzDLF2zkZveu2yVg10xT/y0/avrgfQsXAKEI7vnVV
Gx7SZFAc9ryRiOvY1s2Eh+sVH6xOeJeZ3ts855aGSyAKSx2cMg2vi2rS+VAR30AjzqzR3Wqp0tOt
NZmNtdGMTH+r2Z3pR5GdfMkzK7vPjawqjugY8n/wQH9TxVgj59/i+SRTX5qgPxbPN3pvPCBNeld/
IaL/G4uan+xZRP/pJ3+2Qn0/or9muFbbHAnhj3L6TR5G15Nbopn+qbD++sq8iEStP9+zsP6r6NCf
COs7epyc6WR2d38tsf+b1NvLxL79ytT/fmLfaJv8gFQgt38mtv87b9Sz2L6jv3ohXsX2a7PBS1tK
DNpX2f24VsZ50YXF9u8E+NfM2Ku3iSf8a4DfffXTfQvwV3qbHsxhIpT3n0nxv/rO/6EU//pQPPuY
/A8p/n/BPLcuad+f5/6ANfJM1+eP+KrrM8oxfQkQhdLz1szGL2MdHWOLdDYxUgR/x+ZLnk11zFq6
JNFt6cx7fC5/lfWBs7kuuj5yFnEMmuQ/NNU9RVZePOwG8VOT0dIky7gSFF89DOQF8kwvsi1HuK7x
dQzCOui9RbtEPDc5JhZak1C8GAk6lHIqym1aEhbdIpWJ08KyG5R5s1SfRZy1yaY3M1cP8AAXB1kL
MXqTxtpYBBGZs4pzK8G3nT0s1TsZWUV20BfKXTiBphFt1NDbj9E4ynn9bvoY1HnR7tpeVGdjjLTu
F1ov2eGmTOxmb2hOeqOyNs7QKS3wGkMQB0ocD2vdWfQTPVUR9lvdR5sfCyl4Q5pkgda2KTG9348q
hLG5fIjUqA5/Nq5gy9aLA1XN8bFUPUNovs6j6mk01Z/GVHedWGm2OQ+m2IunYbZ8GmzjpyF3qTsG
3uJp+G2eBuHCGZu38dN4bJYZo7IdOtXb7GmAHuJCEoGRXlMdTCoIWcCYZO6zOjGxAZAVim2WmO29
PpfLlRWbQxQYM4lNqlLSaE/01jRvNGTZqjmvojDGNeFUeapnpfeIx49VENWIqKEQw96jfnCWaWgq
thEbgaKcuLVH03vIO4Xi0ebepp4nnpGJrI+zr8ei/kJaxj3YGPIPaeXY5To+ijZwROS0SL8MVDLC
Mtl00erMVKmJFE4eZPv0kf0XLE7rHv39xel3mLPfFqX1S39ZlKyfViORUP1TypG24tdFyfxJt8k3
A6Vbi7Z0uZ+vSqQRcRlJvnmSWYYv+rYqCaouQri0QhyWNPEjq9JvNuCX/a/XJ83ya/+LMI7mE2FY
7fi/VgLjUPxq839ZAnsdPXxdAjPDEFErseTJ95pgjUn9MOqxzJ7aYCsT+aMRV87FbxphhhJ9tEt1
ktr/fC1snnPWViaWevMXu2Hlgq+ykW6cb/5KQUw208CJfZLasn9WE0usJN9H40R6+W93xbyF6pbq
Wnf3jxXGXiU8/zuFsVff9D9ZGHuVLP7vFMZefdP8v1EYezXX/InC2L9gL3HQ+L6/l7xi7b5WLtcv
/jriPvWzJLuCa7s6B4qvE65OaY/Gkc26J9gbnm8mcEA4DOv0g0yqUyzEzzYTflVnbP457vJDyRVn
Bc+9PM9RAKUHZ1MTl5QyIVG8OO/09UCFrK6jbQ6L/obYvXqMVle2iG3bpwBgUVicLuzVu8WuJiiG
nZtp0vH7eu42ZagV/lRY806zPmSrC4yIywwU54cMgzisRro0T56x2+8SLT43FcOrga2cYy932Myq
VtfN8s5KunIfrj50UmrLbqxxjqOh6P3JpF9brc61xJclKEH1oyJjP5NzH7G5Z127nEeP8Edn7nut
a/0JS1yt3rgz5x3tGXyvfnXOB1mPm8VW0yZafXXSYYR0q9wnEoqMurrvnlY+Csv5oBVauQpl5WbO
in6T1sbEkI5t3pqbKuvyTRJ6lV96w7lWTreOSK3PWIjKXyTEg8FqySGYtRVMCeOgURY2oeT6sUEw
2IZefFPbQ3TqCkQ1A5vA1uV5XMeXTVxuk6hZtmmqCEUQYy288lxaWLFu4lzNIRZ0zEhfXQ+D2DP6
vV+URt4mHQhhkzRShb7naFNsiHxfyjQq/Hopj7zCRTAPzUZXxc5atHdpUnyI5+ZcVenWmHC+TZum
tAHl17hWljpxkmrxqaYEoSzeRKK+WWR+7qb9rmjtT3Frv2tVv81UeRIK96GWg+3rSzlgAfVXtJW2
Uo28uub51Hu+bj+kOeyRUu5r0W6SuJ/8LvcuWjc6RJYKfTE5iy8dd99b2eyXc7gf0/Bi6NLPdoF9
OqRlUOqi9kXiFZvGHj4QEzm2QyYDlcz5BpRJ4s9pduV0NIHCSKT+MlbNjqxEsYuGwd6mdYEx23p3
lSe+RF52Xdb9tm+rd8pxKTi1b7w0DKJRnRSO8DE576fG+TwN1TG28h2V7vNiEbej/NjUywa7fsNT
taObfpvkLcGA4TAt+yksg9YwAt2MgjjWDpTSfItUC8P+SR+6R/poG7gYvsrj3TjOmy50tkskfDl8
dr1bCjO+7JuNttyEi+1LTQVhkn9pKZwJuQZ5Pw3WSTtUwse2qoNmGI56E8pgyJBIsSLP4jQmP0RW
P057UtpzusGlnnhVSt8eCyJL7dZM7cB13jd1c1mW2tlQVPvRaY7TnN0S8tqWsXU1md5Jk5+m7fxF
eedlUW1m/kq4AFfGMh/r3LY+iYg8RlSfRW11R1zV8iOjMq7mmqiKQy80nzg92XN0O3oc5vSxrLZR
6RSnvKnDRtS5fibC1Nk6qhK7sfWGYPSaD/y/vhytQ6G1hxFjM9DVQhcutcSGQMDi56F8pGVFjs1p
qbKITvJmSu1EzqEbxJKT2SxFsBDMjUbrcYrDC92xiYO26qA7tQy6ojd9aYnHzDOsbTVWYB/avPF7
I70hBHtbZfmdTVEpzMvmKO3BCIxyIXHikfIw1Xs1aztdTpFfYW/mDW18PXpnlGStyfEvlfE2dONP
mlWfOuN0ltIV8yu1sPYllp+52ZnlplFghlioGhyCRVS3ORXCJCTSaql96BIvS+rkIRriG13lemCP
7TmljwvS77vOfpwnmjN9a9xQb8KzTY1+Vw/hteMUud+b42eK0X7WEYRN5fCxkOY1h/N7J1Y75blU
Eolv7LuGBy/r9etCy2N/oYah6toCT4GyXlveVVJ1HyPNOK/1NvG7+GCNQgvqUj+tPF4pRU8zssk6
icI7494TtILoJipj9zM9o34XeuowaNbiN5RKtoWWndWpc5148k3tNIfZbNa+hLcv6EiQaulJYzn1
gmWKh66r6BSawkO3WNtsJjrthPob1WubvpHVaUXW4s3odMeqfMAEM9+QMsSrL+s53JFN78vPZvFB
T886e6FKtCMAZbJW95sh/tKHVsZqTVam+lJn2TFTxKqr2iX5h3k7Zmv0WAvGxPBld6bc60S8K+f8
lJKpExAEK0n2F9QoOnoJflb2bIn2G6uR4+kkw8syt9ekWaz5XWuT8G+X03EeiutwZvMZiuR2MvT8
xBpnEjBlFUx00+5lTpfUi8RDFDn3MVEOqpJns5FtmyrMDzrZx3MSSSWxTz3c03bWLhZEMr+R+gMP
Kd0Gh+BGbDfysnP15bCItvdNSiaHqoodAnGa8ktt9CPXWe7shEj2KBeDUqzqNvYM0wXrRR/bk76y
qgOb05pa5wFvjWIJ+sgVjzQt5ZmuD+PGAVuwG5ZcBkWis3WOwjthBGlvwdQkm8pMrDeglHKCkn40
E+uXXvi+Kq1rw87OB6VAydB7pN6JP0rDtJJZELdjcl577ejjVs5Y/tP5KIud07aXtlO6gcjFYR5o
rzatmftzHvrEuC+nhDyTKkpFfaTcGZrcT2xVQaJrBC17ii+jUd3nYzsHaChnTarnu2Qcd2Nn2X5R
y4vF0q5tPRxQvebsWhQPSdS2gTA6I5jiMt5ZKWExbxpR1OS1wIDZzrFbEqngxSO5tXUXeZzG7r1w
58+ORviUara9nevIODbJclVNXUVwjlxIbJAQcXQmFCuaoiv+3vTeooO7qP7d0AnTN2Znm/bu1mim
0q/i7NAiKXyMIDAdRnscgqgR0TZl2S27Ql4n7pdmLuIT3VisW2Lsa6WyTu91Eaqg1vk4+URMg1BM
F6X6ZJpZSkQl+UxGcxNXg09J4JBE84VZkt1MBvsc5lZHjng3fx7jT6KRF6Zx5/ULOT7pz03vS/KP
iV4edf1xzFqeJVGH4rqv6iFoZxbLxCBYxzLDC76G7Zjgwo1YA3hpO/lhaKh9vYbzHFFxol4De80a
3fu3qFBr/fP7J4ffXCHwm7PDNyXq+9w5sLa6aa2OGSo3+Fvm9m/6OH1/wgimDhqHi0iQzr8dHtDG
TceDU4dYyNVNP6JE/Y4cBMlKrOkL/gFtvZ4tnnklS67beThStuoqkasdbcdFUKspsyb6/K2uF431
Ym7ENPJ5/ludvbLK2G8Ewuz294t7izWmZxZ0iGFtFX1t7xHXIrBFJLg5a91Q7ruMzPmzHh/N0DR7
aG2TePBTma/U5qW7sizNPG+7sZu3mZeimEeNfqLqHBldn1jCNuJJXh9WpZ1ucYMIRnA0fxLi004Z
DG1y4savValPn0R7bVgF/LIOrccWrRBZ/0nir+24oiYmsupd8WQCYF8/GQIl5gCxcYyCynRnx6/K
ZrDZLVOLMG5SX1VdE1MHr4gtQhJbjCDMxcky5rkK2kmfkkNVm9qhoCCQ7tJFmwpC84OpT/+aD+p6
2v3+B/X1jQSvP6frV/9yxrepp3B4hiGCx+5Jj0/w13QSeBbqKcDHBG1ti9/59jnF24IfaJlrRwXX
6sXn1OCs7vEv7k9Dif6Rz+mq5rxwsV7iCuWrI756iSts+TQyfrb9zV9FFv7m+1OMeYbwWaNbz5eJ
v4TwqUL+in4VLmyevw/ymcM5VkyWVnf40zSf1VJ+8crxk1Nl/5Xm8xqx843m44zLsB8KffD/UaTP
Gg14tqCO/zmkj8Um8fxb/ZeQPq/+gn8H6SNXYfjVmycdNkZgfChstPte/g1J0TdOm87extBHG8Ik
/sKH0s3AYq45p9CPJ1Xc9oNWxoFYUq1hstb6Dg+VNLEzhcSUTT0fSZS32X1ppIA9u4QzYjP0BFeZ
JXv9aohFehdOBSIYy29zPqypKe0pQFW23XBfPMWqjKeIVWxr+kw5u/w0PEWwNDMnjiXWZJY5dxOH
9jWvVYYZ/drfdIHxSMOAXuVgkUH95wvBmpVcW2017f5aKXjuh3ta6BwT/8licOQmn0RsV/PmeTlY
dF2c+wDmkw95o+nAoYo2y4JxQSiKmvUNtLzBbvf/mlmUx/77W9zv3272zRRdrc9ftjh3vZFLB38l
V6Sep/M7X3Vsl5SSxQWS7FVcwvBCx4ZRCymG+AQfQsNm6f82iiKGMz2S0oBKAJnzR7Y454m5+/LT
LiHReERGgFRCoGKffb6emT35c2Oi5QfY86RR+r7xugfpdn4zD2/mKD/pc8fnYH/T9J/aIb8sNFrF
eb03U/PEZk2Yu+q2TsWpjLSj7Q7n8HpQeNUxm62t3YtjbsAGSulgt3T6Qr3cQEELIlStbTNU2R3m
b3wKIS0o9O6kkDlNc3gHxkErKTmDLTL3Qk/fUEwZN8kyX6tMS9dynuXT+9ApGTQ6fNrB3WdhHJ4C
XQJQcm0Z0QFN4dqOgRAQ6WwO/QieaVkOBDs+lsK8Uqn1JamKxHc1aWwnGnrOtlJ6FrRe4e5Kr7ga
ASLklrXsZnP6XGZfpKg6uiozPTZv3FoWuInOo+IDnXfZtMzIm2Eut4aEJsIs/D6ZqAPFjrUHavhp
rkd/4Xxco5mZYXxbjMkBKujsk8Tpgya1doT7oYt4OzmrtXDvns2Zcq8GAeKsKTZmRb4lYw9NstpB
LWx3SbnEV+t/7ZMlNSjShNoh6ilIGPpZk/XlfVOh4xGZtlAWrH0UwtnSS6c6XfQ425R9OoMF6c8r
cAmUeMBsCiP9CPjL3MAbzc/l5LUi0JSnw+gKI8iITXgw7Pa9keU2EVMIhivG+Qw8xZmnzVekN5Xf
lc4JXbNrSgmb3HM3MFmOyQLuAJQFUnsfzHN7Tt9V7sxGBEP5KY+8PMgjC4ktZUhn3LmIdOOd5TaP
1ty0Zxa1qSJoy+bcTnrvGPVzf0hm74H5xeYwrjAfoAyEorsRbXVjDJPfKkkgpdhrjTpqQ3Kjkx5Z
DI0ucH07zNm5SwEmTSRtxeZA4/2j1B1fj/Rjb39W0tsktrkJw09mSg+LVs4QtrvBmg9RtjyYcXS9
hOYZpVVgMp3YRFJ+Ht343ggd61DaTedX03Q7z+OtzPRDXS7NRgj7OhutnWZ+GEX1Xp/bCylToEPF
EPSGOIkUNbnc/TTawyEpxLmQ3XXToN44BvVg5jN7Ww5Kf1w0/b0VXgvltldDG7+j+bRsXV48rJ7m
6ViS/XxGCZfQ9t1U9zhWVUsAVyL0BzfGNUjdOWiUI7csBPbBss2QjDtNkb0xKf24eMrwx4I4vWVQ
7ayNrj41ci3ZgiF9Q7us8glLGHRJ3a03JNqtJVkKasfbViI8GUhc2Rn1xcboi43LCS8LZAJyLpfU
S1R+HundZ7FoIe0RAUx2dLRtGnnlxmttjxfEaI5tXVyqFQIudKJDYtlEsQC1ECZjYIJq3C92T/Er
1t9NQ64hQZpBQX9FsHeZy9bpeBltFFg+zGqI9xqcj/NFJgg/JSL7EHpBmQ3nwGzEgRQFfA0KVL5p
f+qBSZdteTkiKe/bKSeJtgi1LfLp0UMatRzvYz4kB1Of31PHKY61zOZtqeVlYHTN6OeRLbZzMb5x
VHSr8hwVuxAX1kgHaMmtdldEwvCHxia/NEOQYt2iwrfKdjgB53PK/y9wcYA5xH6o5Zfr/cu+lcwV
RaEMa23RQX6AEJH9UviN8OqgrXWazGZ2NUrzci6q4sIgIHLq2KDgOhcpu72NvNjzc3Rj0us5Ihss
IGEJTuHLFR9cembVbN7HRtte1wikn/sI5jipKzS9jzmOzWDa58aS7UacHHs2P5s4O+Hg+jFOT8ey
72X1mwUHqA5zDtz91matjRL7S4FTpNWJ5k9VZbMEYSOBOm12RK5S35jQYxfcps5OEkgxGFCagrYZ
5e0xKboPC5m9TbXaVTH4mcDBwaKT8XnC0cJO3ddlPDNxkl8LjcWPV/uLd3jf44eJmXpotTpk0t0n
OGZ68zDin0WJce7hp4X4akPWXnk5dY9mtdyK1nnI8eCsudsmeHKhMj5ZfMoVXh10jBvTyd6keHj9
nC3+gqsnMFlbXD7YJHsd1w/k8hYo2nmCG2jiCircQWA2G3q/RdBnxRG9A1/XsS6rlE8DqvLeLmAR
zDCFgiSR70s7em9mzj7Tv3QKg6aokNUph6525bAal7q6Y7cUVP9TWqF4m3mvXVir10mRTKzmp3Ty
6DQU2nW7GqMpDikQeXvNwqGwrvZpvxqpvDj96qFy0st183MbD7cVviuqWOXXqxU74slORn8cnWkK
ehn1G4dvsRHUqwU167xuumMjqJeHmKTSVskRB+ddH5/Ga0fbpKxtr61tFxoJocxyS1fooVnd1n7t
ePPC7TJKlRHl7zpS27lBqi5Z7sP7FIdFZE5QCP18JqJpR4+mmC7D0TkMa7OcJxCdNbRmPp4ExnEe
BvM0fwcCEg5bKloIAtTT5VpUd2msZzke3Fph79Yyu73W2p214F4u6jxeK+91/ragAe8BLZxoxJeh
cTMo78yiVQr6JuL1ny9rwF4hXXoSkzdjIRhgeIvYx2I690MYH6EH+7Emtymd/ERp+0i8zd3lGq9A
XEZ095Hx9kCHOPR4o+7ba8FfPHX9y6Yqd9AgIAD8awZr5JrvD9avLtV7LR05fPHXuVowIJNjJsvq
Mr5yEP9lrhZcJU2OUDJzc5kFItE36cj7CVwCk7in88tEpxnGf52ruQVI0nSBPQxgf/3dH5qr19ji
y1O0SUsNav569yQCl/lKPJpHJSLLjCB0eRWul2fdoTyHNNMoH4ewVfjMgaf0I5Ch4OOmk5G+zb6N
DGKzRVldl0txKBpAH9VCs3tI7Pimafr+JMvkoxe39CqLeYCGmQJXkO2wMTT9opTZ2VjD4tRnivCl
Ti+Va1kAuLYbCIAfqsbmKpEoaPPsohaz2JKxoX6WeX5WtxkNOePgNeOJMpxDK6ddPTY7AEM9PpNG
bbi7VK7zKCr3LnaxzaNmU8YmzCdazdF927V34WrRtjk9TjhJmqhgpKGvWtygEBn9XhnsfLkA403B
uBjTvT13gFIkC5CpjqYtaRzXnE8bkPG2x2DTew+2gCSmZR8byAqZYbaPmbLq98+xd0muGXmgs3HR
8JvYSutqqj+WdK7ekjlpWVMtg+JvJKDC7DNAtsalrlnGNVVXkgKWNdOajXsraJMKezI24iHoksw0
fG1oOkaB5rSLw3dVdAXL5CJv5o0bLWfcGvNxNtrs0go97aomoXAZ4eqcOg6eE7AN0GKd1jGYAHlq
pn7fJvHGyrPTQS5wyqC6JbnDbKX37lmqxQb/WbcbTyd4k3FFwH6KqzkQ8n0nDMaGwYX20Hq7TPe2
lLgYq5JuZ+WEFWfzcqiqE5Bn3vt86Y0g6hc/HLEuK904E0SO0nx868yNHczRuKZhoG2k9PFzYGYB
YuadUvnGJTGAXTpBAbAquoj6xlwW60TPjfO2qr1NShN67ypRBWZhUizv4zs3sb4Ubt34XkzNWea7
puvux3HFa9TU90qoggxWnU/Bem/k3p2hAyPkUoEj5WkPTteAAe/xFmv1cJLrZDr6CpLxMDuMYUP6
WRQZ9DsN295KKHuG9Wk1emdpb91pzPdQxICp1BaJHlWcKafYleJUDwPLgiPTpW+0KD3JlvgDVLUg
q/vV5ue2gM6mYidGBdp3Yj6b+VkmIhMxGL0aTuCc11dJy9GrbVErx6M1ctfKVW0S8tgUkU4tgX+1
XK/hpXW87ZS6auEe+ukMbY8UE/H36BbS3sjrx4fPiA9KAQW2s/EsNc1ztxqOiwEUWCRfeoAu7gjI
NzQYaQ33S8rVJr6jpTdjLngMJQe+wfCz0PNN+L4QRoTaLQbXLRTRdM+h8io0F8VjXr7LnTnoyc+v
fL9bIvWfG6HfpJqx54KAm7zMT0GqXXSDvtVG9wQY4dbEtAU5uLMi7nAwGLl8qaf6zumjbWeAXBwd
53zMpl3iwNMp7Ss7ni9Cb1GB6o1tLWviYPRRAs7j25GPlr6oDriIOKNFcDlDa9k4tZf6XQLoJ/OI
I4/6YvGT6hdDKk5kZgdx2Gzh/TEzOJj4ZngoxhazvZULYQkDZ72ezoo8anwbMlOoQ7ojPPaWiyky
uuppuIFc/FDYSg8Sa3ysCuNNWUGR0KzpzBwX3q7ygHlHhCzeS9qOquD1Cd2TWgNeXzg3fTvcqqra
8oqfoOzvp9HbLi5mk1Z/YcG46Kp3drKhnEJcxtkOqW/tFyibSwMnRIorZ66hA3Q+GhkxojQIPbzk
yHzsvTTAQ9o1zFtCGeCknOUmHhi2c9iH2nCZQYuBtrwVk9y2mnvRpsU+VOqo29rFWMi92c8XVl7s
gYfcdF0GFZlHbMrJ3sGPcj7pYVPxgEzXZtWfzmFDGTk9NE5x4FEy8NBZ5O1sLxv9uivbN7KoPgwN
Yl7eVA92NVgAPFmJE2M8eG31yYPbkBQQI8gXnoHDomq9vLU995Cb8ovogUVaJXdzqOpu6aybrHTv
qLqeptoCbmdaHsEkan5iZTs9gqqYiube6bvDUHTnNLDZSmo884k1vnPUGyhVj3k8Xs9AQqNaBTp7
nBDJZVio80q/jqcbGwz6xnCXbmMVRBrS9NbI4Syl4CupDp0wgN7TKtvTZ6oDGWUOp6mOqdLJPk5G
fVuFQIvtxQny3CZJpF/x0SyPsm5PGtdBBjCrrT0a9dEtY+doAkK4BJ4FIoO9l3NWJk+KUNf9ebTa
UwH7y8zDd9BSp71RS9hO8/xuCRUwbrInZV5FQZ+CO+EoBjoTkESnLij7xUHjZXeRFp4VlneeduQt
ZDt99Lye5Zd2SjhuZtU+1ClQCzUslwuJn4M1p3B5knHfWoYKloRojWt94CWnRZ7IL9XKyXSq+IQB
ONxYHU9Vn8ZnLss9VZ38JlfdLi37Y0ppODLiLkD/0XlIS5KMCxGRPpvOVFezlBc0DD2TDWNI5bGA
5LwdSu+idFFwtDxDd9JCY+8O+Rn7zyGWxSEqEPpsmNALIKCSP1/Z1qWpecUFRai3k1ubB1sU+ybk
WDmH5V6OqH+RYo2RxUVWaMlH3R6O2uz8zPz//zoJjeDLSGVwLuBCNeHihjGE/tHU+7/bcvhfQTWU
/cKE+3S736om/+6f88sA7PxEaZpKDXU+HXLzGlf46p0CeoAmbVDB0w1LMHv+6p1ymyKAXtcznq5h
Y0R+MQATf4Aahbe6Dsc/5J3+Zvzl2z4De7/2Lv8W2Hv1QV9K2C8A2vbqoz5z/14BtEOv9k4SNV/r
EfvO3wJpr1r5qx+E9/wrSJu+0osfRKW/grTHvDaPWa5//NMwbTNFZie2Zl78CaI2KPXf/mQ8gpxG
HB5GQQj+5U82dXYDwylzN43ixsPv4U57EloPY5O4l8n/iDzVy3jQzjlSPdQDObgGbp9OxXFCJgfM
vSZBS21lFE2yhRs4Mmra+aIdJ5LvXxo3dnTExtl4jHS3OK2rHhxOiGJ8Z7tT+F5PXU/zbZnob920
nt7MvVZ3O64s6tA3y4QRDk9SMo1zA4oZ2FxHdSUGqzqGqjLJsbpIvxKS12OikoprFYaY3Xx0PRiD
BtDf+hS8MHy30Vu5DitnO9t4RMtItdduoh0zoQiwjp3X+JPsFm6kWDSt8rOl6+pdVQooDxWMwGB0
qKz6diHdmew8gZegdlqkm34Z4LE2qXajKWauTdbOScRJRCDuAWUzpU8rdb08QW/EvVXHHfihbAdU
Oj6Q44cgUvY0TOuaQ9HGBEYV2B1owpWYpR29AjL6cXDs6irLrP4sph1cBMnQmgAbars7WF2D5EL1
QMLTUZkFvLZrkb9WE9chRsQVPk82X/xk+U2r+zc+GYHFkynYzOxV+tTINvhDgnBnFAArIPR5myeM
sNWW1RtXzOk54xxRunm8mtpUAuT9XaawmdioX5q2aoN/SBbmDhMvMDV7ybfK/Nt4YaUDx4JoVUzB
OFozYbyCYFT9z4GGy7zL2D/z5uIZbZiwscoBdbMWBP8WEWhdo7+/Hd58qPMPv7Mb/gI34mu/bYEA
wiy67NwaRVgGB/WXLdD+CZYQYAzut6fUTt/52xYofzIJD5Ep4t4vz0E++rYFAr6ltWoJbpxcLyOj
Vf8rzPfq53X+j66XFU8XRb7aD9YLzViGIN+SZnq1MfUZHfjF6eUGrCqE+JIQmznYyVVZ/B/yzmQ5
cuzasr9SVnPI0DeDmjjgvTtJZ09OYCSDRHPR98B/1RfUj9W6oShlZEgpe3pPMit7GmZGZtDpDgfu
2WfvtTnNRWa9NWt3Pjg0j1Sm/gx77aaN7Avz9wmymrtnqfzG1pgdXt5V20lTzzUYwr5gfRY7Feyv
MjRbLLzsGKYK2zJLpcqPDdLSHPI+e7MIycJbc9DmObbXAR139t7Bw1xpvfMyVpNxE7fah2IqPlGj
t7aMb+3KXfxxseON2rbH3pzSC72knASrhiyT7nwpAjyZW/efnf46lUW1apeG1MQolzfxQ+N6r5OT
LsFkPGYN0nj8wEpBtLd6LBQc9WQ89Nw9RG30Vkb2AcvfXmFVbGXDzgyzG+TjGpOsaV1i13wtNfXY
18uxSYGaa0Lf5MrLLPonByJZhijrWyIr/Qa3YpRlF4UNt++M3b4JsdZmVvwWDgbrKtPaRWq8Labx
gWhT0NflBg0LbDyMcXaD83hNKRvLu2LYzHl2l/c0+lEUrPkt3rQNTMNsBehxDTogJdUVPShKdt9V
xLyi/kLJ3wMVfHsbTKJnJSon8Mle6Wqn8pQy8+tyZgvl6P02j0fVrzpDgihzQQWcFmI0HC6a4NVD
4n5S4+7SaB6pHqlUoN+fUzO7zdtYDVJkGd4Nkbgvlanscy8OV1bIPvgsmvdW0gMb+r3AmaxTDueR
GV8p/aMpkGcyO1x5Ubau2RRi3Zlem9hZN6Xb+CUp7l373VbdZruKuZoPx1nPCZSE0sa7XcY901Ak
h3T0eWzaXfTd/EwazJUm7kgfylWDr9tbSm2/mAsU2AIeZq2qnxMucIPHqI4rPIq4RGZpFHc01Idh
VC4eHnI4pvllkrZyRxrM0+9Wc/XFk9bzKCXQMlvxbSiUq1Ha02d13FAplG2Qf06TMky+OSbVI7Tl
CqZcuBqk0V3F8Q4FbKNKC/wgzfAhrniPzVslbfIa/T+AKO1dFOM1MBmU0qTcJHjrZ2my502hYBNZ
7kyKCQ/+mHkeSOOxWuldnca+ztttltalRwvlbYTZmm47WkCu8jMAY+MukWb/qkrae61NvYOeGcTI
jMr200xn5dBqE4saLgZXMC414xlM+6nBd943TcfzPt9WC2rtZMf3aJnZSplLm+TMQroEhZmNoXsW
ka76ehTdVG6kHITZnvPqe1/Ccp9LMpOhd8+RiGlISdhnWZ9k1GS3Mb0Rk7saa+M0KAXWf+HQepS8
NFNnbRo3A/2KADnF7a2W2fWuiptvo5fCoFCxLHSNYl2QhkP5sbbs9aglypdB0EKQ9rCUteirGqGT
DkbafcZQJ3GRsGo3dL7YSWCY8RDQj3mM0FtMWw28XPNj4N0ErtaOOz57DcdRg6Lvvdp0X7Y7fHS0
pKxFhg7XkqZ5pRAtIu1QPpn6k8F3gzvLbiQFUE8NWOfUt932fem6V8oPEj/pQGfQ7HIpCsNZNd7b
PLuXTnGuB8eEbc0VXnfUdlCXAcfUPcZlc8U9TWyd0hg2cWGK9ZzbYDkTVqJJ7e4SYUfs7TLxXgz2
vK/cp9aZp42Tz5BstWjfle7XGOqb2agvWph92XTSzTXliZE7buNBOYAT3dKN8Kw3ZAmE/aaM4V6r
ite0Mr7GzPEJptTBUse3WRZHq3ZmV19BBaiba28YwILWXGBkL8wlaDiMOWEFiDkJubOld4mjjH6l
sXOa3AQXxDwdVGHejgW3QtPE7aKOX1WRRtJpoHL1TRe438Z+UEOD7oiaqb2ytFXSV93BU+mQ0BYW
f5Znn/I6Z2cd918UevVrqxiJljoy6iYeG6TwJavPmU13boIkjJu7opDcjUCL13AwjR4JPdTSek3i
5oVv4HBytIEHW0wDRk19T6T6eW3v4BK/6uWp4tWP7Vri+LL3vg0PSLtQS/fT3NUnl6OwGLgOBlwJ
fqEsxlkxgMQsjp2vgca80uxmbTjJ8+WP5/5tHJdLSrGBH7WUOSamufiGVwblEONtgKVWmjeTuryN
4t4VHNw7IzuF5rIEYRNycu8fMUHQODq+g3clpOaxHRXkjk+Qlp8XSLKwR93nXFDS0ypfJLVYSoer
qH1iteEIPHRNFt8qeQeOVt8vs0qlmHOgzoUWK2V49WyHb3CCaql7yt2QGNAJzcxcW30fmCbRojRt
zwNZq6Rp79Ox3Xlu9srBAVdEc6eUYbFqtfLszfQFZxY6Tn+MyaL65OPOZgol1xuyu16FDSqIPKxJ
lomtpTKKmQbrlCJOpSDfpKdC5cteYn9wIByvME6gELWJB9G7OeWJvmZudFZmE902OVh6xFcivKrH
ej28mUfnUniPQtOUtVLAsRk65dYZ5p1Xt1ex86Q23qbo08oPSzJ+uWsz2sRcZZXTsN2N7SnwcNZs
JqftAJabu2VAwR3TTdKlWdAY+qnkQ9kW7QCCpzJ2McjyjIDcoW6cc1TpYLri9FyP3kvdFqQcWX/0
gosWm4Q2KGKf4URlcosf7Cxe29mQ8ePalVL3920oc9WjdjI8jTQ2N0QY/gq/k8LbkfQXXviqM9Nt
jOLlk+7BwGDIN2e0PuaEet3OYn0QDetFVBAsoIIvDnfF2d4tBjuMgaSbD0//7ChGfADouplC41E0
7UYzch13B98xBjAl8Jjp4lBo165iMfuN/Z6IMs4Oq9xgAKWBdBSXSrEcnpYznEFIl/et4VFPI8RO
6Wd9nxmtvY7kWihUWRcqIvxG+hHNriKYNiU3tY2thIqXb0ma7KeBYOAy1eUx8RJ/brqJCmblNfeK
6RY67ltuzQtWHsWHLswmTm0+64gVpGHvZpdvXjw+ODZdBrSa1EfBgW6ngQrkqUHFBM8T0QRViPtO
zXOVe3Z1Ktz2EyjMdePdNWjPLFFuiuRIj/WV7iQ72Nq57y5puLES1GHaarQ7vHbl1mEXmWj2Jo15
3P3bDEWoMn88FN29vTWffzwU8f/+GIoMdtxoAwwccFX/jEf4MRRpiH8og7BgVdBcZJl+G4qYfFzT
RCr0sH1Lv+pvQ5HzJ+RCvv6UT6ueXJn/AzPRX9USk66CzsCPYPiCBCRBQD9rdQvLUwSoVAuKXtWP
ztI+V5Hdbs0lo9q+aLCPLDPZd3bgRw7g3pawOo0CLr3XVhjNlyKmmawNW248i0M1DZjvQ1FE6cNP
7+yPUe5/FD2tpEnRtf/rf/JG/E7I41Xybui8Sjm2IYf+/lU6YaqkI1nAoOy9ZpUUssCh7edtW4za
QW957hWCc5GluD+uXopmos/yb/zkXyVEgLxAdeVHh/nTckw+h5/fH5NDVtJy8glo4IOY3bikRw3o
on//95Pv8u8HU53PgR+D6xd0BR7i3/0UXnc//FfaqP/65/Fb/VYT/D0Q95NC+y+uCabD5ve/37+m
Jtj4JZ/zX68Jdn69Oqgo4DNDY/5eE0yM8fe/19+uCS7zuLseItEBMeAs/kXB0+3/n3XBIszzV20p
USj/dmewAdP1qHWVAdDqn9EbXJWJvWFfX5z/893BzpD0OqOTkz38cwuEwR9wKjemoVr3/11ahKlb
BpefVd1jZP7rmoQTqgaCvOiGm391m7CR5gc3Ef3m7zQKG+oUbzMPGf+nWuGh4OS6VWiw/xdUC1vm
L0Xz/+xq4b+x7fu5Wtj95Xn5H64WTvtJ9+nbDYpKubWFoh3+8Yrhv0ZLa4aDBvv/en+NX17cP7v3
97/1XvvPCrw8tf3xQfX+ren+1i77t//3x0HV+RNaO/V0Oo81nmUymvQXByfRWxVQF+lgG6IX19tP
C+xfkvh/cXC6f0Jr5wTLOZaE/j94UiWN8VeHJH6QQ4E9rwKTiXwRPx/Fmp6ZZcAiyd25pFgsonHn
PbSTu6Fh2F5gt5ilTzroPRqiHRO4341zoEV4z60oYMTf8d8EjQNXSwk3Tj8QQFKD3pp3uMVelv5J
s6JdFnWbpXOf7J4SNwuQj6pftaaceFkVTOZF0/PzFGM7WejmsOmszHPlLRR4uQsviBZsWdIRZ/Rr
zOkHK8+PqRZdw+fye1daL80dyuxNGU9BJsTMmVULmkbfGwKHtWzrKEwXByful8mKiQzNm6ZRLqpI
xXF2tOt+BDnWcZdd9QpRqT7UMWwO4jwl+Ee94UZXG+3VEMP4Osv4g2YoDJ6Y0zL4X+MotxOYR6dQ
PdrpzA4V9a9LTkZHVoy6ra+lN8GlaFOQi+WJyOIhx3dt2N11pQx7UX1ADN0OSvKals6WBSryX5mj
8qKm62J2sLCkt10GT5fG5XMv6LE0qo88qz7NGFG69lM0Z7dnX+sSfcrtjlcyqsccZbSmhmlxp8s4
plQLY7ajP5RSPaPctn15NIth39ZiPeH+VhNnpYWK79jpZ6wA5lLDR1ovj8QuzobX3LqmsrNNeilK
qzqC3FGC0VjuJ7M7ehV76GnWadZV2UlMjUercqE6cjlAkZQLjqocnK3aqN+m0D46Cdz/qiot30Ud
DoZ6GgNVCz9chSAKaKVNRAeqrSwvs86bYtXv6PvoD0NDz01LcZ7bOf4kxCPaIkGeqCkO9IXvRV8k
G1N68jRHoV187q8Vsqaa9O2lRJhqeDqxGjs+fDc1KEZ9rddUa1nY/lzsfzUNN2lNqyK2wEb6A70u
XofSMUgFmb0ypYswSwd2JC5w3ZE+Q+fgjhq1qj31rNkxtLpbLGowzNTbAnsi3QP3rfQrWvPslxgY
w0pHqsfS2Nfz4yQ9jksa87cbOm3fpQvClw+nxhLZY43UvPg2kV7J0jG/ehP5ysZGaYXe2kq+GF5Z
kmCzLAbzHDnjSemxVi8YMeOOgmXpzCyxaHJJ4dXMTbI9qklYbLmh1j6GAu8ddTPnFzSGtTbtLKTU
8L7GChpLT2hGhARXcpBgFm0Nch52ZO7jQtVWTbfgW7UdgnmYTFtjpCMd26mbijfWDAdnzO6oenq0
Sus0mC5tW9K6qrDVTzCz0qNEF9tIfqem0ivLe7RlsS3y/LOTTthK480R0h3rmO2BUIpFezn8axGb
7tqdDQg00lWLvTYmTpKGtAGZLJ/aCgeuQwYsqDDlVpbYOJh08yWvcZ8aXyobOdI6+npwSWoodmdt
SQq6AeW257xzjMPkagGt7GREsAQXMd2HMLYC6n0fcukaXsQIow8jcTeTIDaltziRJmPMxlFjnDzp
PobmjFcCPzJLCu+VHqWDwKqcKnyoWJfb2cWShpnZm7xNJt3NAt/0yvFeBylwpdIB7UgvdCxd0ZAP
tTVWROcUS8+0niRw6LBRO3NyrLFVU2W4xT0MK8pr6ECX1mtTurDHwoqOpXRmm9KjzddRXIee+T7U
40lg4waMd1U2N4QsnwtM3kuLFA0DDeN398MEjpiNO8Twne8m8Vz6xTXpHG8jZdKuS1p/7e2isHA5
5WI0x8to5iMxSnt0hp3RJAnZvCaGSgjq98mRyT09vMz9/EoBjfrRy2xft/TLupF5v8SrL3ZrnhFI
d2lvflPm1AcKdpgICsZLOAUL0UFKS19D/c0t9U1t6TjYwd9Z5rwbiRxGxnzvyMJQVaYRIZY8KK73
GbYWzwbMkxPBRY0AowkduyPQ2Fv1xmZxmE/Ix+G3mjo38FmIKZ8LYciQUCSexvewoCaUsKSiwnQk
PDl4d5PMUqqF6oc4bFJ32hMp39aELmOEUYsQpmez681Y2cl0Zg7eA3CW/RLL5GakCZfvZ3l2uphY
J9dOc1ry8iMm8mkpxtUiM6BVSnVnLnOhuflhsOceZV50JjhqESClHLD0UyKluhUdciKmkUmMkMhp
qxkHFsDYuwmjRrM4JaxLT3gA4kCXidWq6l/x14S7UKZZl8jkG6fGJAibMRTnTOZe5yR+12QSlkoz
MrGEY4knjptZddNAk8nZWGZoo0VnmeSi7nbQFOs0Kh5V9TRWubYuZQY3lWncVOZyU5nQNdt6I/8J
ZibpXRaa6444L/XMm1nmewfLOYXfE7/4+d2FDjiiwERaOmrMcCbpArQcceGa2DAox32m96uROLHG
+iWV+eI80l5VmTiGfb9G7BZBLdPI7uB1K1MmlBW7X5cys0yvDOnlCIvpNH+r4mne9OSbHY8wYRw5
G7MfIQF8T0EruAdlCS59SGSkge3grGrfyYjvUIzeh3Gpd6XG36+Srwawv7OTi7WIm0zGr3vSCltl
IZJdynA2K0WEYhnYxg50UbHDB5YbqcclGgsWWl6vkYIm8J2nzYHyd+pq5/gItFE8sGBK+X6EXAV5
oMnguBvNa0GSHMfDvu31dYltAKrDynB6Ul7evuRUMZNEL7V8FU7qof2eUA/9lsR6En7Y5NdbDHYZ
pXEVufaYv7Lu6hfWrtuOntae0t7aVe9qp2DFkp4Wvdm49LoCzb9K6Xnt6HttRXZHtPAO1+1majAq
VxrRiViWxILn2NLh1weqYh9CzFoOfbKx1j9TRcAjKL+zZeFsSvNsgQOjpIm2ooRxltW0XEJ7na5a
3WAxubhi5wH3U8bkA53Wh9J2nWAfcb3rTKt5mcoU2Mu4Y1nqrlJB3pp+XHh0F12nzRdrn1hbsSCd
96NQ14SwlKitdptUjbtjk/1tzBT6RKkwZ/X0bLLuWJV991xZ3qdjhnLbEZ9rMT8SuzXR7QewluZ7
uUxUoGJgcLWnpGLxnwNw9DXLlN2NAeRY0IHEXfLPCGu8hZOYOscPx8gJ+1VvVh5dtF57MTHErdTY
+GEO/kO9VFpofqdk6tyXQXIR6gL3Y/7aNLHQRU9gJMkxe3uNyQO6NUGOVn3ml6FeO9RItOVTKVNB
ykA+aOllVOj7dPPvMMcxCv/xHPf4lkV/7MKy+H9/zHH2nwAgu4TBGZLk7MV0+GOOo4uEqmfLo2sE
26msFflpjtP4F4aKKdVyAGDwR78l8aiXw6Nl/ojp/UNJPChtv14izJEuNDcdiQJP8q+i6QwxOavm
EmigSWLLt2vD2pQTfp6+1jaTJ9gRcjzyQKwBKYolNSG9eK2z63JwAX033NuT+6TY1j7mWL50yP7a
KXb6HUtIkqbBWHkNd/iwG0/JoHvuahJ8rSLQnfdYYu2JPxrBKS8zhXF4niJ26o2BAyLEl9VwjDZW
uZrigaIDtA7zp8jjcRuPvkpkBfvB0QnD8ziVa6dg2+yGKxfXi6fgZgFtepdn5qE01JeomrZJBaIw
hKLZVvXM1GBdVQKTg830p4fNzRixBJ+x/XNKFUyheFLImszgMwj346/qPu22mgJSaY3PxvLB4Cxl
c6bfErzlCdO7mzoi6Gp4zxVjDc9p/jMYsetwNsZ1S46njCHclssWzIDfFosv2MrMk3KtWt6VKE2W
OOoem1oaFE53PzZfHmBScoXZPu+S6yhy3xOns4+QTMEKafydZpPcFWlxlUzagRacm7DtrtUqOoW5
R9Rft176qD0mWXhWcg6+CuDTgaOknwzp4wT7pu5EkCztid+lvh4MlrHeKFMjdrHiCVv5tCnMZKxU
UKpRY23mrgqDRdBZ65VdTUTMO9vW+DBDmCAmB/ozXKWEeJo0fHGslA31lA0+ld+bvJ93DA/7FtQR
mGab8mb+pj41GE/nJ4WB3sHut4pnJpK4pdU+p9UVpPZ9NKlXbZHcUPFGXlLH5toQdna5k7tZ/hVW
tGF70syQX7tEkclXm9zMCytZDSmG3iwpCO+BH2qsYm85CrkZb/R8BwFgZZjRXWtXQKyzc0gwyFSy
rUlQCAePCBiad17ebg3iRF60YF4hX2SayTcYTfu5eB9n/Wnpiq1BLGkZw61GTClMNNLfxbYmvmQR
Y6oxalhEm5SCEyRuNpXs5HLisUBhS/Ws2LnsqMcYTJMg3jqi6D7c05uFJJU9MvJpq6Bc2946GSgf
X3flM13MV6nVftWTQyLHXdfazPO0PVCHu47n8b7iu6CF+k1PnEsl1hVXycEj5iXakO9KtTOIfzX9
fIJ6YdDFq92lBMT6hmPeSGRMaT0v6DsNtCpxMj3zaDyVAbM2rVfTMo+AXOlylSk0vemxiBNMG8o4
55wTXXVKs54Uk2Jj+8BB4crBaL1qm3ZcpUzYoxy1hRy6sz5/zOUYPsuBfJSjucWMrg3VO4bvrcPs
Tpv1PjWgIsihXmO6H+WY78mBP5tTRn8pAniVddRQBVSncLaoFvt+qDI/bEaHEnpEBKMru71nD9qG
6Zm8oWiPE5oDwrMSVKgQSZjSW4kukTrVLXoLiHTs7ugWGck4Y84/41SBAu5w7gcEXqXr0sIyie4B
enqrfxdCpCQSYSSY0UgSJKze1j+pbjoWUkSppJwiMFEm6CsTpU5GfJN3+Sc4Z4CoxbMHPYaAmgBD
Et8aUqhRraHfyku8lSIOjcvbHlUHWtJW2O8lWs9iDNf6SBzURgMyxye++8EsxaE8Sr5SYVvHBN1o
4cN00JFm9KRKCksRqIAcpUnJ1ZUupadZj0cix9H4msMBfgU/fDOjVLkoVoOUruBtUituYWzjP+S4
Fy7XqrDT41B5lwrtKxsZmzDAbnJUMaWU+U1ksoK7Vo5uVlnMYWU6gqrQbxoi0qHJGxjCmbTCK88q
jhjuDqHWYaZyg1gqcyh0EGTuCxQ7C+VOUb3DKKU8S44c4rYemZNVA187t4gY7c9CAyzs8Cl2GrLX
ynbunxxCaX3H0VtdgGYO76NJPhRFsUXCyqTCiDhlFcu5R3nsMTbFKJFa0r8XKJPuVNG2jVNRj+6W
7N0Z8byiY2ryCGbJw5jOqczmdEZM9M0YCj8RHxpPJ8o/G7/TPwVnuqZuA/pMg3iwcBHJvBshNw7R
yxPne7/iXKiMzruw2y9DHhgTe3gUnCANIhqrmjOl6QzPZekYK0ueNuWxc+L8aUX5t7pY3N08mmC6
5SHVmsdkbRr6+NySiIMUMT/lJoOzgRM5c3smRRffrligo2g6SU/il7YJgHwAYVMl6ZpJ3ECo4iju
ivamFUBYomg5unq5T8CAbnX4VuasPejetJ/TernvcGRv1WGyMK+m28UGNtGG2ibOygayCw1XGHvA
mSjxOqqaNzjgk+842dlsoFIlnnbjwBNBmwqf5nixN/a8PJmle7QAU3PIjfH0zAq+aN3BsukW+1K3
30jMXRoTTlCRw1UexnfFqnjqo/LkWvG6pM4uHnFeLTOqwKBaTEjUbPqEv96HqTtFi2MEhAGvXWAS
G88DjWMY3Y2GUyeOo+cxEghaivPSjdnVbHmxHzXhI3Gi8KB1j7SUg5Qx8nM/13uKgK9ratn8qUPV
HrnetbAJjE7ju03r2ngn6vxOuOK1Jx+6YvAzA07O99043Ll9dAvHnIMTcfpVJIyLTRf5Rl9kzDoy
7vM++xTqON95Nf4m2sKheE37yUgPAJrQPqfsvcmdK4RmJtHGxlmBG/y5LTd5hssrStRmVatKGFPv
VtQbK4w/+jHekLQeEYb5PCI+2I2NvxxpL6m4iqH39OrQrZO2U3zhYsUuiPCch9ZbjkXEyKu6CqXS
xUCZ2QobRXsSTbPCdH1BI8f1bgt5unhCKITsElOZbZv2Bz7C6d0uPPPM6co9QoKtgg4jnZ/HJd69
LG52Wh/XB4XK36TSQfE3xC1NGgPQh6KgUdP5ZIJ+r0Ly5nUNLIXHGMAegvfwvIbkq9aLWyXSz0rs
7AcI7QSG93o9QCgsim9GSURnQr1eZ6WO7932aBOpmdF5Gr0JdQB3Sw67lmarvRn30oSaWX4YktvW
wHsTvbWxYuZrVVOuc929t3L9pbfc5kkPVdhACvfgrqitIBXuFEQigfjSFeqpGxEclOJdM6q3lnM0
KXba3Nu0fdapN0dbt9bgcPcwgrPVaHY7tW0e68Qcj5EZ2sSs4fdK+BQFDy5TKgGzWgyrWoB766z6
LpPlzYoo/SS19V2JIm1iZW/ndOPqw16xgShpzWUS1ikeo22UN++TM+6rvtvUxN9dMlXEV1/zpL4s
hUByr16MrGr9LE5PyQcdzfdJFe509GDXbm+G0N1ZgHdUVWU7oOfZuohqZ9UX/TlT0idRpJzmPsLF
PqWg2Cbtvc7iIEymDv9yu2lyTMBdvqOb4oWtCNsVuzKuZh6h0erfZmz8u+Gdx//zv5u/s/77LbwD
cEUu1jzzzys+aZ/5y/rPIDND7tzTEJtl79vPY6PmmKpLeEeSXOQf/TQ24k9jW2gA6f6eh/0HjGqM
rr+OjT8DXAx0Xv78J88S7EHL6XsjWnszj3bVNfInx217lKsYL29KCLFuIR2V2VCtUp7jad0RCaRH
JhGXdrDWY8qZx0nXeQ/RGvxDv6lF+kKh4l4p+p0WRq4P1OScUI3OUytKVraeKisHz3jghCN4+CyJ
N2OyLIcZiSZTSncbtX23UgwTkKLjzmuzNbmWW0aTJNL4cqftN1Xoq9DiLllpw1ZBnW4UZbNo1bvp
tN9Aph5CNV4vxhyuRRffjDp9FUr0qRX9dprLZY02Ti4hOmi9wwmnJ/wejxNwgSzbOpFzNCrvxVDE
iyqyGxY3Pu5OwupGDWuNCIZJQmF22QROXpYgsOLX7qoc5kh0Thqah5D+C2jiLEfZ8BADMBpZ2Pgx
UrTghda5GqudmVq1P+fUB3Rd+QDiIdxk+WL4xVJQ9pJE5xHjcDBP6bdYt++afpD1Cbz9YXlSqxe+
2imWW/YxkTWLV0709Z5GUWREnfeo17mJxbKBxs6f6B64Nqyp3FhdFlBhtFv4h3VRDocJXSsGL8Qz
pkV+jt46wUQlrDXHcty5daejIBQAESKz4ykHscF9NouquCxgOjgT0bNUMLkugsaHcOoNn6vf3Npz
HR01Q00PkZoph6kMCdG4kFf1MTDih9R4o2GEzolo6+TR2dY5Cqcj+aSMlgDOik570UoqW/LxoLv6
h+UqftlYUHhmEhTVue6dTTgkdJBQ19LX26Eug7YfOJOOu9xOD9zQdwNG+Caqt/EUPbJH2XFGuhnL
7p6oxcZNUcC70bxvKoavxp18t0f8LnrIZFVeHZVeAdxi5R8TAVKEB/M1LFWDXUhOKQdz99JAGMqj
z2qgj0ibu1x+1lvhGUDTWrBx7KWj6a6TNE6+wIFaGNvMYaDS9C/DrE9V1PrKlKxiiJFlIa4W8i+r
wjYfwL6v7Z79Qw0PxXLzM8yCewcR1I3ERYuqZ3ge196Ci12Y4Mv6fe4Oz2ZOb2le3IGU20VJtcFa
uu8itQy0FrgoHSZZ2Z9zEhqN+aANxb7WU+az+lCw916NNIJQbFoErJI3se3cdpSSDr2ynqd5pdap
dhhtb1fGBuEsmGFUUXAYKaMz9RdEUJwrk0VSNCOdUE86gklJP4Rlbg30kKBATjA0hBJRUc4RGfvF
xtVtwHArS375jjeCw+9LVjvv88ga3BnoO00vSRv7EwJXkJvdFkPCVkxFso0X/Tgm3o5/uFtm51x0
dGR12qEBqs83joWOxQ/QVYVZ3TobgxP5wqKSx2jdLxLLvuf0t2WnPRduAhFRpgwy7Wssye/EExDQ
MXsszWVf9+KK84OrMS4ZbOkmV7+q9Exb155+O84k90xYIrOGIDO77c2MxCSgsVSs1gzTuuN0fpex
22KP9eWMw1OUGZuuB6UzpNnnUPSf5WJKbhvG9IY64MJJHhrCi0kH8qcpiG+ofLgYvSjxCKG8iVLs
HXuh9SqR5fQoZO5amfIVRL+aNxUMnNcem3qEJtX47OFYtsdbfTBOtuCcYmUYinmxrrXpXXA/4bgm
7HxyOIqvuIiDufT8eZGrHUSIxBk3Q6ceLGwMXtZfoXGuMs/Zew0b9Xi+9EK/TbNnu8Io4L6oKeyj
cLorBu5H8/Tijt5dFRMkX/rH2VU3JI+uiuKzz6w7o34iSngKlZkqm+cmpD1FncJTOrOh04mLTQxr
hnooQcnNjbmzWPV4brUJVWfdMvVYOeK+6uySHoxfziHeqKnMSRY2dlPIgUgpN1xzxS5VBu3YjMtW
ICztqrLe6tHMh6RVp0XhKC502nLstr9nKi2JXLaHsHjLhHZvpGlQExxpyro9qpNxStLhMBrDM9is
AKV9DW2Kzbzk5lll4aeu9TJR+OY3OfNg2TY+zNwgG5yzYk3r3JFHMTcWMGvoL+K8t6uFMXDrab4s
Q4pCiFmoTlXevSi5q1P8NX8TSjQfI5trXCedGqQeD7pQ0ffepD8rzLSRxy3cU7P+PlLIr9S5I3ya
fDnfLvWGiutvthoPq1Gz5IRbPumdeIBeGK/HBeXD6AaMLKmy9arlZhL5fS6/aXyyx7limbMYxYlS
YxwAzZNhVEd9tm9r6F/c1548r0UkDJ8Ze7KthUWESRy0TWzznMv15JGejxuYBK8gB7YAcg9x89Y7
/aVYtFsuWtqx9OwjGbTHajCYnTJzuqqqdBdmsch8Y4zKNiCZBW/IbarqlaK45qMuBhqoxLsBBm32
rBdi0KsxwttiSlKazkZnKea9C0KtTEtQqbxliYEtyOA5xJNjpdXaFt/PZgbD1vBIBgTHjxryUy5L
AhmJHnAiPc76e+qomwigWxZBd1LMhxnQ2wLwrQL81koCXFdXmxoknIKjyAERZ3rLzi1JssaDQ3Eh
FLluaex1C1hu0WmOI9wBF+9NAJ5TsIABFSLduACl6yWdzqFsRwVX52o5BDsamVeKJNi5Nfm1FLzd
rIoOk30b34JVBNqZM083xf9l7syW2kaiMPwqU7nHpX25mFzYEAwEs8RkuXI5QCRZu6wF+XnmTebF
5mvJEGGWmFGq4r5LbNTqdq/nP+c7wRh3+egCI7QzKgQrr5T96hhQ7DDRaAfPgKkXCLqepyts+QD3
EjcgZqXWT/00PyLluPcdkEI4qWHWEHwKYjM6rO2SSwKBs9iylLHh2l8UKD9QcuQzWSBwIsX9YMHE
cWHjeDBy0iodWzBzUhy1uaiA0YkFUKcUZB2B2EFNtRAoMdmF4HciJMlhAZFHNZ3sjDsRkB6B6xGS
wcjj8aqWHblF9iGA7KOWOYGPsH4WLsmRbIH/0eAAgYpxhwpkoFAggvYMdW5w9UkFPMjUczB64IRW
DVgok85kMstc1jCHKqvaN7nP27CIXC3/7gs4EdFPp2CPP9aSd4XnG0aCfDWJMWoNlcXyIG4wRzjy
AKRmO4CA5Eqcfl1Uj8NCNb96KdC5ZZGdRAKcZAamdbzAmgTZGqxSyLA+swRqycny5MiXScqY1zgG
CPcPAWYySumc+/SJCrEpEeimuIymASynUCIDjhs7Oig5fBVWiN4p5CfCu44xz5yBe8PzwnamGowo
RcCiMBYEGHNYgWSQUnFZj9hMR4mTX8ggp5bSHWqrUowUtU72wyI9NUBURVX8WRbMKinnIFAb5TU0
OBJkALfyZ9rVCthVZqZXZuRjGzaNH7pljv24+lJkBhPW+cipj1OmEmL2FkwtV4c0m0LZmhHyZHnJ
JylenOZY3E1pdlli3iAYD2O8vYfXSJmFR0SVXYTCYL9SyPm4EEZ8W5jz/UwODwzTP3Ox9BdV/MPG
8h/z+xECjhagWqM72B/44HnnLmpBqEbTBcZPjmrmRBbELUtIC46sTAq0hhLNQbqDk5ahQlhRDcEM
XSL07sYLCSSbECwMIV2kaBhlxCbOobhG20iZZDqHkzs0D93hMF9aCckHdZ4EixjslVaoB0kFElcS
wkkkJJREzaaFEFUsIa+46Cweyk6F7uKivxRCiJmhyEC2BGVL+PJsmZ4QmfuNlIxAgKXZiY2ao6Pq
uKg7iySY4DODEQDZJxECEIHgxsnenvldl9BD7mLeVDNvTbeagi1Y7If56ihbqUJqmtSle75AapJE
li6kpxQJKkKK8k2AZEKbcoOZceAJvSpGuIoQsIRRQYnMD7ZQtoyVcDCc4SWT5ldknOB+QCa9fSht
P1wNGCWeTh8yoZX5GGITxDNZX45KTjqYzc5joa7ZSTIh2maSCd2NoF2865DinFqwf9Vv4MmOiXf6
pNuYTkz6T5h8DMS8qooODMQ9GV+mFQKHblQkZ4yGRpJ80YQaqIQeBhd1aIFcMJALQ4CEPvJhgS9o
CfxvoWWg00oHiRHjUDUN8hU8wkaChO9dfcTyiDDp1jrQbcjpewYB5vahY+pHaWB8KRE2XXcRD8tU
G5JpahQK3bNEALWEEkom0WEgIt0Ln82hJk7VqCqdgwgLGoHGkApWkXMpZeT48PZS/6sXqVjvAncU
5NEJFInpytaA4MR4GcaHhW9wYuPAb03hm41XRrE6VI1gbNB/EAewiRMOqhnVMV7zbEzGfuk4n1X+
v1x6ZIPF6htJpyStPSyWHrHSMox85Af4Ywe5d3dZ3Jk3S1s+jP3ZGYAILiBkL6yU/AhvHYy4/upq
dww3a6eD/Xk+P2ggYBfFbVZf3rJl5A/sEfFpE7k25Uqas46+9Uv3dpHnH7TGj03r5Pbvd/MbFiZ2
4TzzrvMumWztzb3pQdC8V/M+rz0mmPPaxQ3P14kuNAk3JBTQbsu7v4I4ctYfK8ZAAqhlwHbp/kjP
v3jbTa83bpvvPHrza8FkEz+B48VRtwPMzTTXLzR94wGdpsNiI0m1iRsEtkgKLhDdpusDVXjHm1i0
7nsGZ43OCHlpDPzmHvjVEMAw9siJ5IV+2HhMpx/sARY7hfBSAjpFIRqz2w/GQMU/RDYVUqQ05Q+N
hI0G/IT0racC8QO9+0EX0Qua3Y4Hhny3H8yBJpO0UBPpAndxIIhw4r4doBGqI2PxbQsjq9sB2sDU
gDORL2c3O0DH86hfB7AiYNWGW0XWH1GezgRCUjQd7HlT/tSa+IuZoP2GmSBJsqIRxfPQ0O5AUOgm
GRM/aZPasqPjYcsdYqM7OyujNbAs4s818hw2ZWM84F7H3kB40s+9cycXht6HBGsggv0lxJ1nx4M6
wAdUQy0CbCDKjs4Lssb2XB+QzLDygGIw24ZunBjMgUQOL8222i15944KvXcIQvzYASAjrM9EGxOC
DtDJ3UsWs4f5sosT4kn85JuPTNYAigYTnwNiWx7vlCQ55jzF5XhXFwZO/L/gI/+vLsHiQK6Ntjw5
POgS2VTX4MmdmxpPgJhvbr/N5GdayIID3d0sOTXZ+MWbBLU1ZVcXR9ayvocnFQQnP/96SrDadvtB
+KLjUA5uqy1tfbs3ENrDbRsA8XDPfcuNmtznOnHQNvl3m8Lu2+0HZaDhXakQ19yWN4yHLTrrwUgx
cr3gpjFPeLfL5wwUL33h/vb69PP1vbzloj9QiJrvCWNFW3V7LRP/fv/oXNVcnDsf3l+ku3++bt/T
mp99p/v/HHu32Ty7duumtfX6LSfzEPMGEXIv+8KIc/LPN3pia3mYDa9VsAUVqjERPWvN2aqGrbJ5
96xjPM8Wr/QTu3zfftoCKdyzDcf//pOVr8TLcBno24jPXrCYRzfeixQwnUWtbyXr33vvs/eaGxeb
TN+Kjm7mv6jkN8yPrRL19vzltwBe9Kxhi1CsnjVsk3etZxVbOAb2rOGcKfiGNBqv1vbcXvBgfX26
Q9zblZ/7s8e7n/jGdXA7z97/BwAA//8=</cx:binary>
              </cx:geoCache>
            </cx:geography>
          </cx:layoutPr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5</xdr:row>
      <xdr:rowOff>38100</xdr:rowOff>
    </xdr:from>
    <xdr:to>
      <xdr:col>11</xdr:col>
      <xdr:colOff>123825</xdr:colOff>
      <xdr:row>20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95250</xdr:rowOff>
    </xdr:from>
    <xdr:to>
      <xdr:col>18</xdr:col>
      <xdr:colOff>28575</xdr:colOff>
      <xdr:row>17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20</xdr:row>
      <xdr:rowOff>0</xdr:rowOff>
    </xdr:from>
    <xdr:to>
      <xdr:col>9</xdr:col>
      <xdr:colOff>28575</xdr:colOff>
      <xdr:row>41</xdr:row>
      <xdr:rowOff>19050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285750</xdr:colOff>
      <xdr:row>20</xdr:row>
      <xdr:rowOff>9525</xdr:rowOff>
    </xdr:from>
    <xdr:to>
      <xdr:col>17</xdr:col>
      <xdr:colOff>495300</xdr:colOff>
      <xdr:row>41</xdr:row>
      <xdr:rowOff>9525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</xdr:row>
      <xdr:rowOff>76200</xdr:rowOff>
    </xdr:from>
    <xdr:to>
      <xdr:col>11</xdr:col>
      <xdr:colOff>342900</xdr:colOff>
      <xdr:row>23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</xdr:row>
      <xdr:rowOff>104774</xdr:rowOff>
    </xdr:from>
    <xdr:to>
      <xdr:col>7</xdr:col>
      <xdr:colOff>104775</xdr:colOff>
      <xdr:row>29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0</xdr:row>
      <xdr:rowOff>104775</xdr:rowOff>
    </xdr:from>
    <xdr:to>
      <xdr:col>13</xdr:col>
      <xdr:colOff>276225</xdr:colOff>
      <xdr:row>22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123825</xdr:rowOff>
    </xdr:from>
    <xdr:to>
      <xdr:col>11</xdr:col>
      <xdr:colOff>361950</xdr:colOff>
      <xdr:row>17</xdr:row>
      <xdr:rowOff>114300</xdr:rowOff>
    </xdr:to>
    <xdr:graphicFrame macro="">
      <xdr:nvGraphicFramePr>
        <xdr:cNvPr id="4" name="kahe teljega diagramm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190500</xdr:colOff>
      <xdr:row>19</xdr:row>
      <xdr:rowOff>114300</xdr:rowOff>
    </xdr:from>
    <xdr:ext cx="4439485" cy="1297919"/>
    <xdr:sp macro="" textlink="">
      <xdr:nvSpPr>
        <xdr:cNvPr id="7" name="TextBox 6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90500" y="3190875"/>
          <a:ext cx="4439485" cy="1297919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t-EE" sz="1100" b="1"/>
            <a:t>Kuidas saada kahe teljega diagrammi:</a:t>
          </a:r>
        </a:p>
        <a:p>
          <a:endParaRPr lang="et-EE" sz="1100"/>
        </a:p>
        <a:p>
          <a:r>
            <a:rPr lang="et-EE" sz="1100"/>
            <a:t>1)</a:t>
          </a:r>
          <a:r>
            <a:rPr lang="et-EE" sz="1100" baseline="0"/>
            <a:t> joonista tulpdiagramm</a:t>
          </a:r>
        </a:p>
        <a:p>
          <a:r>
            <a:rPr lang="et-EE" sz="1100" baseline="0"/>
            <a:t>2) selekteeri müügijuhtide arv  (</a:t>
          </a:r>
          <a:r>
            <a:rPr lang="et-EE" sz="1100" i="1" baseline="0"/>
            <a:t>Chart Tools -&gt; Layout --&gt; Current Selection</a:t>
          </a:r>
          <a:r>
            <a:rPr lang="et-EE" sz="1100" baseline="0"/>
            <a:t>)</a:t>
          </a:r>
        </a:p>
        <a:p>
          <a:r>
            <a:rPr lang="et-EE" sz="1100" baseline="0"/>
            <a:t>3) vali </a:t>
          </a:r>
          <a:r>
            <a:rPr lang="et-EE" sz="1100" i="1" baseline="0"/>
            <a:t>Format</a:t>
          </a:r>
          <a:r>
            <a:rPr lang="et-EE" sz="1100" baseline="0"/>
            <a:t> </a:t>
          </a:r>
          <a:r>
            <a:rPr lang="et-EE" sz="1100" i="1" baseline="0"/>
            <a:t>Selection</a:t>
          </a:r>
          <a:r>
            <a:rPr lang="et-EE" sz="1100" baseline="0"/>
            <a:t> (</a:t>
          </a:r>
          <a:r>
            <a:rPr lang="et-EE" sz="1100" i="1" baseline="0"/>
            <a:t>Layout -&gt; Current Sele</a:t>
          </a:r>
          <a:r>
            <a:rPr lang="et-EE" sz="1100" baseline="0"/>
            <a:t>ction)</a:t>
          </a:r>
        </a:p>
        <a:p>
          <a:r>
            <a:rPr lang="et-EE" sz="1100" baseline="0"/>
            <a:t>4) vali </a:t>
          </a:r>
          <a:r>
            <a:rPr lang="et-EE" sz="1100" i="1" baseline="0"/>
            <a:t>Series Options -&gt; Secondary Axis</a:t>
          </a:r>
        </a:p>
        <a:p>
          <a:r>
            <a:rPr lang="et-EE" sz="1100" baseline="0"/>
            <a:t>5) muuda diagrammi tüüp  joondiagrammiks</a:t>
          </a:r>
          <a:endParaRPr lang="et-EE" sz="1100"/>
        </a:p>
      </xdr:txBody>
    </xdr:sp>
    <xdr:clientData/>
  </xdr:oneCellAnchor>
  <xdr:twoCellAnchor>
    <xdr:from>
      <xdr:col>13</xdr:col>
      <xdr:colOff>0</xdr:colOff>
      <xdr:row>3</xdr:row>
      <xdr:rowOff>0</xdr:rowOff>
    </xdr:from>
    <xdr:to>
      <xdr:col>20</xdr:col>
      <xdr:colOff>304800</xdr:colOff>
      <xdr:row>19</xdr:row>
      <xdr:rowOff>152400</xdr:rowOff>
    </xdr:to>
    <xdr:graphicFrame macro="">
      <xdr:nvGraphicFramePr>
        <xdr:cNvPr id="5" name="ühikud miljonites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142875</xdr:colOff>
      <xdr:row>11</xdr:row>
      <xdr:rowOff>0</xdr:rowOff>
    </xdr:from>
    <xdr:to>
      <xdr:col>14</xdr:col>
      <xdr:colOff>123825</xdr:colOff>
      <xdr:row>31</xdr:row>
      <xdr:rowOff>0</xdr:rowOff>
    </xdr:to>
    <xdr:graphicFrame macro="">
      <xdr:nvGraphicFramePr>
        <xdr:cNvPr id="9" name="logaritmilise skaalaga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28575</xdr:rowOff>
    </xdr:from>
    <xdr:to>
      <xdr:col>6</xdr:col>
      <xdr:colOff>733425</xdr:colOff>
      <xdr:row>35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819150</xdr:colOff>
      <xdr:row>14</xdr:row>
      <xdr:rowOff>28575</xdr:rowOff>
    </xdr:from>
    <xdr:to>
      <xdr:col>14</xdr:col>
      <xdr:colOff>57150</xdr:colOff>
      <xdr:row>35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142875</xdr:rowOff>
    </xdr:from>
    <xdr:to>
      <xdr:col>8</xdr:col>
      <xdr:colOff>479522</xdr:colOff>
      <xdr:row>20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152400</xdr:rowOff>
    </xdr:from>
    <xdr:to>
      <xdr:col>15</xdr:col>
      <xdr:colOff>0</xdr:colOff>
      <xdr:row>24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3</xdr:row>
      <xdr:rowOff>9524</xdr:rowOff>
    </xdr:from>
    <xdr:to>
      <xdr:col>11</xdr:col>
      <xdr:colOff>57149</xdr:colOff>
      <xdr:row>19</xdr:row>
      <xdr:rowOff>95249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8B8CAA3-0F5F-69F8-8942-281B58748BF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28974" y="571499"/>
              <a:ext cx="4829175" cy="3133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95248</xdr:rowOff>
    </xdr:from>
    <xdr:to>
      <xdr:col>14</xdr:col>
      <xdr:colOff>590550</xdr:colOff>
      <xdr:row>26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A3" sqref="A3"/>
    </sheetView>
  </sheetViews>
  <sheetFormatPr defaultRowHeight="12.75" x14ac:dyDescent="0.2"/>
  <cols>
    <col min="1" max="1" width="9.28515625" bestFit="1" customWidth="1"/>
    <col min="2" max="2" width="14.7109375" customWidth="1"/>
    <col min="3" max="3" width="14.85546875" customWidth="1"/>
  </cols>
  <sheetData>
    <row r="1" spans="1:3" ht="18" x14ac:dyDescent="0.25">
      <c r="A1" s="30" t="s">
        <v>0</v>
      </c>
    </row>
    <row r="3" spans="1:3" ht="18" x14ac:dyDescent="0.25">
      <c r="A3" s="1"/>
      <c r="B3" s="1" t="s">
        <v>1</v>
      </c>
      <c r="C3" s="1" t="s">
        <v>2</v>
      </c>
    </row>
    <row r="4" spans="1:3" ht="18" x14ac:dyDescent="0.25">
      <c r="A4" s="1">
        <v>1</v>
      </c>
      <c r="B4" s="2">
        <v>0.10775925925925926</v>
      </c>
      <c r="C4" s="2">
        <v>0.12850231481481481</v>
      </c>
    </row>
    <row r="5" spans="1:3" ht="18" x14ac:dyDescent="0.25">
      <c r="A5" s="1">
        <v>2</v>
      </c>
      <c r="B5" s="2">
        <v>0.10780208333333334</v>
      </c>
      <c r="C5" s="2">
        <v>0.12972106481481482</v>
      </c>
    </row>
    <row r="6" spans="1:3" ht="18" x14ac:dyDescent="0.25">
      <c r="A6" s="1">
        <v>3</v>
      </c>
      <c r="B6" s="2">
        <v>0.10798148148148147</v>
      </c>
      <c r="C6" s="2">
        <v>0.13468171296296297</v>
      </c>
    </row>
    <row r="7" spans="1:3" ht="18" x14ac:dyDescent="0.25">
      <c r="A7" s="1">
        <v>4</v>
      </c>
      <c r="B7" s="2">
        <v>0.10799421296296297</v>
      </c>
      <c r="C7" s="2">
        <v>0.13471990740740741</v>
      </c>
    </row>
    <row r="8" spans="1:3" ht="18" x14ac:dyDescent="0.25">
      <c r="A8" s="1">
        <v>5</v>
      </c>
      <c r="B8" s="2">
        <v>0.10803009259259259</v>
      </c>
      <c r="C8" s="2">
        <v>0.13474421296296296</v>
      </c>
    </row>
    <row r="9" spans="1:3" ht="18" x14ac:dyDescent="0.25">
      <c r="A9" s="1">
        <v>6</v>
      </c>
      <c r="B9" s="2">
        <v>0.1083900462962963</v>
      </c>
      <c r="C9" s="2">
        <v>0.13490740740740739</v>
      </c>
    </row>
    <row r="12" spans="1:3" x14ac:dyDescent="0.2">
      <c r="A12" s="3"/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workbookViewId="0">
      <selection activeCell="B19" sqref="B19"/>
    </sheetView>
  </sheetViews>
  <sheetFormatPr defaultRowHeight="12.75" x14ac:dyDescent="0.2"/>
  <cols>
    <col min="1" max="1" width="4.5703125" style="18" customWidth="1"/>
    <col min="2" max="2" width="14.85546875" style="18" customWidth="1"/>
    <col min="3" max="8" width="9.140625" style="18"/>
    <col min="9" max="9" width="9.28515625" style="18" customWidth="1"/>
    <col min="10" max="256" width="9.140625" style="18"/>
    <col min="257" max="257" width="4.5703125" style="18" customWidth="1"/>
    <col min="258" max="258" width="14.85546875" style="18" customWidth="1"/>
    <col min="259" max="264" width="9.140625" style="18"/>
    <col min="265" max="265" width="9.28515625" style="18" customWidth="1"/>
    <col min="266" max="512" width="9.140625" style="18"/>
    <col min="513" max="513" width="4.5703125" style="18" customWidth="1"/>
    <col min="514" max="514" width="14.85546875" style="18" customWidth="1"/>
    <col min="515" max="520" width="9.140625" style="18"/>
    <col min="521" max="521" width="9.28515625" style="18" customWidth="1"/>
    <col min="522" max="768" width="9.140625" style="18"/>
    <col min="769" max="769" width="4.5703125" style="18" customWidth="1"/>
    <col min="770" max="770" width="14.85546875" style="18" customWidth="1"/>
    <col min="771" max="776" width="9.140625" style="18"/>
    <col min="777" max="777" width="9.28515625" style="18" customWidth="1"/>
    <col min="778" max="1024" width="9.140625" style="18"/>
    <col min="1025" max="1025" width="4.5703125" style="18" customWidth="1"/>
    <col min="1026" max="1026" width="14.85546875" style="18" customWidth="1"/>
    <col min="1027" max="1032" width="9.140625" style="18"/>
    <col min="1033" max="1033" width="9.28515625" style="18" customWidth="1"/>
    <col min="1034" max="1280" width="9.140625" style="18"/>
    <col min="1281" max="1281" width="4.5703125" style="18" customWidth="1"/>
    <col min="1282" max="1282" width="14.85546875" style="18" customWidth="1"/>
    <col min="1283" max="1288" width="9.140625" style="18"/>
    <col min="1289" max="1289" width="9.28515625" style="18" customWidth="1"/>
    <col min="1290" max="1536" width="9.140625" style="18"/>
    <col min="1537" max="1537" width="4.5703125" style="18" customWidth="1"/>
    <col min="1538" max="1538" width="14.85546875" style="18" customWidth="1"/>
    <col min="1539" max="1544" width="9.140625" style="18"/>
    <col min="1545" max="1545" width="9.28515625" style="18" customWidth="1"/>
    <col min="1546" max="1792" width="9.140625" style="18"/>
    <col min="1793" max="1793" width="4.5703125" style="18" customWidth="1"/>
    <col min="1794" max="1794" width="14.85546875" style="18" customWidth="1"/>
    <col min="1795" max="1800" width="9.140625" style="18"/>
    <col min="1801" max="1801" width="9.28515625" style="18" customWidth="1"/>
    <col min="1802" max="2048" width="9.140625" style="18"/>
    <col min="2049" max="2049" width="4.5703125" style="18" customWidth="1"/>
    <col min="2050" max="2050" width="14.85546875" style="18" customWidth="1"/>
    <col min="2051" max="2056" width="9.140625" style="18"/>
    <col min="2057" max="2057" width="9.28515625" style="18" customWidth="1"/>
    <col min="2058" max="2304" width="9.140625" style="18"/>
    <col min="2305" max="2305" width="4.5703125" style="18" customWidth="1"/>
    <col min="2306" max="2306" width="14.85546875" style="18" customWidth="1"/>
    <col min="2307" max="2312" width="9.140625" style="18"/>
    <col min="2313" max="2313" width="9.28515625" style="18" customWidth="1"/>
    <col min="2314" max="2560" width="9.140625" style="18"/>
    <col min="2561" max="2561" width="4.5703125" style="18" customWidth="1"/>
    <col min="2562" max="2562" width="14.85546875" style="18" customWidth="1"/>
    <col min="2563" max="2568" width="9.140625" style="18"/>
    <col min="2569" max="2569" width="9.28515625" style="18" customWidth="1"/>
    <col min="2570" max="2816" width="9.140625" style="18"/>
    <col min="2817" max="2817" width="4.5703125" style="18" customWidth="1"/>
    <col min="2818" max="2818" width="14.85546875" style="18" customWidth="1"/>
    <col min="2819" max="2824" width="9.140625" style="18"/>
    <col min="2825" max="2825" width="9.28515625" style="18" customWidth="1"/>
    <col min="2826" max="3072" width="9.140625" style="18"/>
    <col min="3073" max="3073" width="4.5703125" style="18" customWidth="1"/>
    <col min="3074" max="3074" width="14.85546875" style="18" customWidth="1"/>
    <col min="3075" max="3080" width="9.140625" style="18"/>
    <col min="3081" max="3081" width="9.28515625" style="18" customWidth="1"/>
    <col min="3082" max="3328" width="9.140625" style="18"/>
    <col min="3329" max="3329" width="4.5703125" style="18" customWidth="1"/>
    <col min="3330" max="3330" width="14.85546875" style="18" customWidth="1"/>
    <col min="3331" max="3336" width="9.140625" style="18"/>
    <col min="3337" max="3337" width="9.28515625" style="18" customWidth="1"/>
    <col min="3338" max="3584" width="9.140625" style="18"/>
    <col min="3585" max="3585" width="4.5703125" style="18" customWidth="1"/>
    <col min="3586" max="3586" width="14.85546875" style="18" customWidth="1"/>
    <col min="3587" max="3592" width="9.140625" style="18"/>
    <col min="3593" max="3593" width="9.28515625" style="18" customWidth="1"/>
    <col min="3594" max="3840" width="9.140625" style="18"/>
    <col min="3841" max="3841" width="4.5703125" style="18" customWidth="1"/>
    <col min="3842" max="3842" width="14.85546875" style="18" customWidth="1"/>
    <col min="3843" max="3848" width="9.140625" style="18"/>
    <col min="3849" max="3849" width="9.28515625" style="18" customWidth="1"/>
    <col min="3850" max="4096" width="9.140625" style="18"/>
    <col min="4097" max="4097" width="4.5703125" style="18" customWidth="1"/>
    <col min="4098" max="4098" width="14.85546875" style="18" customWidth="1"/>
    <col min="4099" max="4104" width="9.140625" style="18"/>
    <col min="4105" max="4105" width="9.28515625" style="18" customWidth="1"/>
    <col min="4106" max="4352" width="9.140625" style="18"/>
    <col min="4353" max="4353" width="4.5703125" style="18" customWidth="1"/>
    <col min="4354" max="4354" width="14.85546875" style="18" customWidth="1"/>
    <col min="4355" max="4360" width="9.140625" style="18"/>
    <col min="4361" max="4361" width="9.28515625" style="18" customWidth="1"/>
    <col min="4362" max="4608" width="9.140625" style="18"/>
    <col min="4609" max="4609" width="4.5703125" style="18" customWidth="1"/>
    <col min="4610" max="4610" width="14.85546875" style="18" customWidth="1"/>
    <col min="4611" max="4616" width="9.140625" style="18"/>
    <col min="4617" max="4617" width="9.28515625" style="18" customWidth="1"/>
    <col min="4618" max="4864" width="9.140625" style="18"/>
    <col min="4865" max="4865" width="4.5703125" style="18" customWidth="1"/>
    <col min="4866" max="4866" width="14.85546875" style="18" customWidth="1"/>
    <col min="4867" max="4872" width="9.140625" style="18"/>
    <col min="4873" max="4873" width="9.28515625" style="18" customWidth="1"/>
    <col min="4874" max="5120" width="9.140625" style="18"/>
    <col min="5121" max="5121" width="4.5703125" style="18" customWidth="1"/>
    <col min="5122" max="5122" width="14.85546875" style="18" customWidth="1"/>
    <col min="5123" max="5128" width="9.140625" style="18"/>
    <col min="5129" max="5129" width="9.28515625" style="18" customWidth="1"/>
    <col min="5130" max="5376" width="9.140625" style="18"/>
    <col min="5377" max="5377" width="4.5703125" style="18" customWidth="1"/>
    <col min="5378" max="5378" width="14.85546875" style="18" customWidth="1"/>
    <col min="5379" max="5384" width="9.140625" style="18"/>
    <col min="5385" max="5385" width="9.28515625" style="18" customWidth="1"/>
    <col min="5386" max="5632" width="9.140625" style="18"/>
    <col min="5633" max="5633" width="4.5703125" style="18" customWidth="1"/>
    <col min="5634" max="5634" width="14.85546875" style="18" customWidth="1"/>
    <col min="5635" max="5640" width="9.140625" style="18"/>
    <col min="5641" max="5641" width="9.28515625" style="18" customWidth="1"/>
    <col min="5642" max="5888" width="9.140625" style="18"/>
    <col min="5889" max="5889" width="4.5703125" style="18" customWidth="1"/>
    <col min="5890" max="5890" width="14.85546875" style="18" customWidth="1"/>
    <col min="5891" max="5896" width="9.140625" style="18"/>
    <col min="5897" max="5897" width="9.28515625" style="18" customWidth="1"/>
    <col min="5898" max="6144" width="9.140625" style="18"/>
    <col min="6145" max="6145" width="4.5703125" style="18" customWidth="1"/>
    <col min="6146" max="6146" width="14.85546875" style="18" customWidth="1"/>
    <col min="6147" max="6152" width="9.140625" style="18"/>
    <col min="6153" max="6153" width="9.28515625" style="18" customWidth="1"/>
    <col min="6154" max="6400" width="9.140625" style="18"/>
    <col min="6401" max="6401" width="4.5703125" style="18" customWidth="1"/>
    <col min="6402" max="6402" width="14.85546875" style="18" customWidth="1"/>
    <col min="6403" max="6408" width="9.140625" style="18"/>
    <col min="6409" max="6409" width="9.28515625" style="18" customWidth="1"/>
    <col min="6410" max="6656" width="9.140625" style="18"/>
    <col min="6657" max="6657" width="4.5703125" style="18" customWidth="1"/>
    <col min="6658" max="6658" width="14.85546875" style="18" customWidth="1"/>
    <col min="6659" max="6664" width="9.140625" style="18"/>
    <col min="6665" max="6665" width="9.28515625" style="18" customWidth="1"/>
    <col min="6666" max="6912" width="9.140625" style="18"/>
    <col min="6913" max="6913" width="4.5703125" style="18" customWidth="1"/>
    <col min="6914" max="6914" width="14.85546875" style="18" customWidth="1"/>
    <col min="6915" max="6920" width="9.140625" style="18"/>
    <col min="6921" max="6921" width="9.28515625" style="18" customWidth="1"/>
    <col min="6922" max="7168" width="9.140625" style="18"/>
    <col min="7169" max="7169" width="4.5703125" style="18" customWidth="1"/>
    <col min="7170" max="7170" width="14.85546875" style="18" customWidth="1"/>
    <col min="7171" max="7176" width="9.140625" style="18"/>
    <col min="7177" max="7177" width="9.28515625" style="18" customWidth="1"/>
    <col min="7178" max="7424" width="9.140625" style="18"/>
    <col min="7425" max="7425" width="4.5703125" style="18" customWidth="1"/>
    <col min="7426" max="7426" width="14.85546875" style="18" customWidth="1"/>
    <col min="7427" max="7432" width="9.140625" style="18"/>
    <col min="7433" max="7433" width="9.28515625" style="18" customWidth="1"/>
    <col min="7434" max="7680" width="9.140625" style="18"/>
    <col min="7681" max="7681" width="4.5703125" style="18" customWidth="1"/>
    <col min="7682" max="7682" width="14.85546875" style="18" customWidth="1"/>
    <col min="7683" max="7688" width="9.140625" style="18"/>
    <col min="7689" max="7689" width="9.28515625" style="18" customWidth="1"/>
    <col min="7690" max="7936" width="9.140625" style="18"/>
    <col min="7937" max="7937" width="4.5703125" style="18" customWidth="1"/>
    <col min="7938" max="7938" width="14.85546875" style="18" customWidth="1"/>
    <col min="7939" max="7944" width="9.140625" style="18"/>
    <col min="7945" max="7945" width="9.28515625" style="18" customWidth="1"/>
    <col min="7946" max="8192" width="9.140625" style="18"/>
    <col min="8193" max="8193" width="4.5703125" style="18" customWidth="1"/>
    <col min="8194" max="8194" width="14.85546875" style="18" customWidth="1"/>
    <col min="8195" max="8200" width="9.140625" style="18"/>
    <col min="8201" max="8201" width="9.28515625" style="18" customWidth="1"/>
    <col min="8202" max="8448" width="9.140625" style="18"/>
    <col min="8449" max="8449" width="4.5703125" style="18" customWidth="1"/>
    <col min="8450" max="8450" width="14.85546875" style="18" customWidth="1"/>
    <col min="8451" max="8456" width="9.140625" style="18"/>
    <col min="8457" max="8457" width="9.28515625" style="18" customWidth="1"/>
    <col min="8458" max="8704" width="9.140625" style="18"/>
    <col min="8705" max="8705" width="4.5703125" style="18" customWidth="1"/>
    <col min="8706" max="8706" width="14.85546875" style="18" customWidth="1"/>
    <col min="8707" max="8712" width="9.140625" style="18"/>
    <col min="8713" max="8713" width="9.28515625" style="18" customWidth="1"/>
    <col min="8714" max="8960" width="9.140625" style="18"/>
    <col min="8961" max="8961" width="4.5703125" style="18" customWidth="1"/>
    <col min="8962" max="8962" width="14.85546875" style="18" customWidth="1"/>
    <col min="8963" max="8968" width="9.140625" style="18"/>
    <col min="8969" max="8969" width="9.28515625" style="18" customWidth="1"/>
    <col min="8970" max="9216" width="9.140625" style="18"/>
    <col min="9217" max="9217" width="4.5703125" style="18" customWidth="1"/>
    <col min="9218" max="9218" width="14.85546875" style="18" customWidth="1"/>
    <col min="9219" max="9224" width="9.140625" style="18"/>
    <col min="9225" max="9225" width="9.28515625" style="18" customWidth="1"/>
    <col min="9226" max="9472" width="9.140625" style="18"/>
    <col min="9473" max="9473" width="4.5703125" style="18" customWidth="1"/>
    <col min="9474" max="9474" width="14.85546875" style="18" customWidth="1"/>
    <col min="9475" max="9480" width="9.140625" style="18"/>
    <col min="9481" max="9481" width="9.28515625" style="18" customWidth="1"/>
    <col min="9482" max="9728" width="9.140625" style="18"/>
    <col min="9729" max="9729" width="4.5703125" style="18" customWidth="1"/>
    <col min="9730" max="9730" width="14.85546875" style="18" customWidth="1"/>
    <col min="9731" max="9736" width="9.140625" style="18"/>
    <col min="9737" max="9737" width="9.28515625" style="18" customWidth="1"/>
    <col min="9738" max="9984" width="9.140625" style="18"/>
    <col min="9985" max="9985" width="4.5703125" style="18" customWidth="1"/>
    <col min="9986" max="9986" width="14.85546875" style="18" customWidth="1"/>
    <col min="9987" max="9992" width="9.140625" style="18"/>
    <col min="9993" max="9993" width="9.28515625" style="18" customWidth="1"/>
    <col min="9994" max="10240" width="9.140625" style="18"/>
    <col min="10241" max="10241" width="4.5703125" style="18" customWidth="1"/>
    <col min="10242" max="10242" width="14.85546875" style="18" customWidth="1"/>
    <col min="10243" max="10248" width="9.140625" style="18"/>
    <col min="10249" max="10249" width="9.28515625" style="18" customWidth="1"/>
    <col min="10250" max="10496" width="9.140625" style="18"/>
    <col min="10497" max="10497" width="4.5703125" style="18" customWidth="1"/>
    <col min="10498" max="10498" width="14.85546875" style="18" customWidth="1"/>
    <col min="10499" max="10504" width="9.140625" style="18"/>
    <col min="10505" max="10505" width="9.28515625" style="18" customWidth="1"/>
    <col min="10506" max="10752" width="9.140625" style="18"/>
    <col min="10753" max="10753" width="4.5703125" style="18" customWidth="1"/>
    <col min="10754" max="10754" width="14.85546875" style="18" customWidth="1"/>
    <col min="10755" max="10760" width="9.140625" style="18"/>
    <col min="10761" max="10761" width="9.28515625" style="18" customWidth="1"/>
    <col min="10762" max="11008" width="9.140625" style="18"/>
    <col min="11009" max="11009" width="4.5703125" style="18" customWidth="1"/>
    <col min="11010" max="11010" width="14.85546875" style="18" customWidth="1"/>
    <col min="11011" max="11016" width="9.140625" style="18"/>
    <col min="11017" max="11017" width="9.28515625" style="18" customWidth="1"/>
    <col min="11018" max="11264" width="9.140625" style="18"/>
    <col min="11265" max="11265" width="4.5703125" style="18" customWidth="1"/>
    <col min="11266" max="11266" width="14.85546875" style="18" customWidth="1"/>
    <col min="11267" max="11272" width="9.140625" style="18"/>
    <col min="11273" max="11273" width="9.28515625" style="18" customWidth="1"/>
    <col min="11274" max="11520" width="9.140625" style="18"/>
    <col min="11521" max="11521" width="4.5703125" style="18" customWidth="1"/>
    <col min="11522" max="11522" width="14.85546875" style="18" customWidth="1"/>
    <col min="11523" max="11528" width="9.140625" style="18"/>
    <col min="11529" max="11529" width="9.28515625" style="18" customWidth="1"/>
    <col min="11530" max="11776" width="9.140625" style="18"/>
    <col min="11777" max="11777" width="4.5703125" style="18" customWidth="1"/>
    <col min="11778" max="11778" width="14.85546875" style="18" customWidth="1"/>
    <col min="11779" max="11784" width="9.140625" style="18"/>
    <col min="11785" max="11785" width="9.28515625" style="18" customWidth="1"/>
    <col min="11786" max="12032" width="9.140625" style="18"/>
    <col min="12033" max="12033" width="4.5703125" style="18" customWidth="1"/>
    <col min="12034" max="12034" width="14.85546875" style="18" customWidth="1"/>
    <col min="12035" max="12040" width="9.140625" style="18"/>
    <col min="12041" max="12041" width="9.28515625" style="18" customWidth="1"/>
    <col min="12042" max="12288" width="9.140625" style="18"/>
    <col min="12289" max="12289" width="4.5703125" style="18" customWidth="1"/>
    <col min="12290" max="12290" width="14.85546875" style="18" customWidth="1"/>
    <col min="12291" max="12296" width="9.140625" style="18"/>
    <col min="12297" max="12297" width="9.28515625" style="18" customWidth="1"/>
    <col min="12298" max="12544" width="9.140625" style="18"/>
    <col min="12545" max="12545" width="4.5703125" style="18" customWidth="1"/>
    <col min="12546" max="12546" width="14.85546875" style="18" customWidth="1"/>
    <col min="12547" max="12552" width="9.140625" style="18"/>
    <col min="12553" max="12553" width="9.28515625" style="18" customWidth="1"/>
    <col min="12554" max="12800" width="9.140625" style="18"/>
    <col min="12801" max="12801" width="4.5703125" style="18" customWidth="1"/>
    <col min="12802" max="12802" width="14.85546875" style="18" customWidth="1"/>
    <col min="12803" max="12808" width="9.140625" style="18"/>
    <col min="12809" max="12809" width="9.28515625" style="18" customWidth="1"/>
    <col min="12810" max="13056" width="9.140625" style="18"/>
    <col min="13057" max="13057" width="4.5703125" style="18" customWidth="1"/>
    <col min="13058" max="13058" width="14.85546875" style="18" customWidth="1"/>
    <col min="13059" max="13064" width="9.140625" style="18"/>
    <col min="13065" max="13065" width="9.28515625" style="18" customWidth="1"/>
    <col min="13066" max="13312" width="9.140625" style="18"/>
    <col min="13313" max="13313" width="4.5703125" style="18" customWidth="1"/>
    <col min="13314" max="13314" width="14.85546875" style="18" customWidth="1"/>
    <col min="13315" max="13320" width="9.140625" style="18"/>
    <col min="13321" max="13321" width="9.28515625" style="18" customWidth="1"/>
    <col min="13322" max="13568" width="9.140625" style="18"/>
    <col min="13569" max="13569" width="4.5703125" style="18" customWidth="1"/>
    <col min="13570" max="13570" width="14.85546875" style="18" customWidth="1"/>
    <col min="13571" max="13576" width="9.140625" style="18"/>
    <col min="13577" max="13577" width="9.28515625" style="18" customWidth="1"/>
    <col min="13578" max="13824" width="9.140625" style="18"/>
    <col min="13825" max="13825" width="4.5703125" style="18" customWidth="1"/>
    <col min="13826" max="13826" width="14.85546875" style="18" customWidth="1"/>
    <col min="13827" max="13832" width="9.140625" style="18"/>
    <col min="13833" max="13833" width="9.28515625" style="18" customWidth="1"/>
    <col min="13834" max="14080" width="9.140625" style="18"/>
    <col min="14081" max="14081" width="4.5703125" style="18" customWidth="1"/>
    <col min="14082" max="14082" width="14.85546875" style="18" customWidth="1"/>
    <col min="14083" max="14088" width="9.140625" style="18"/>
    <col min="14089" max="14089" width="9.28515625" style="18" customWidth="1"/>
    <col min="14090" max="14336" width="9.140625" style="18"/>
    <col min="14337" max="14337" width="4.5703125" style="18" customWidth="1"/>
    <col min="14338" max="14338" width="14.85546875" style="18" customWidth="1"/>
    <col min="14339" max="14344" width="9.140625" style="18"/>
    <col min="14345" max="14345" width="9.28515625" style="18" customWidth="1"/>
    <col min="14346" max="14592" width="9.140625" style="18"/>
    <col min="14593" max="14593" width="4.5703125" style="18" customWidth="1"/>
    <col min="14594" max="14594" width="14.85546875" style="18" customWidth="1"/>
    <col min="14595" max="14600" width="9.140625" style="18"/>
    <col min="14601" max="14601" width="9.28515625" style="18" customWidth="1"/>
    <col min="14602" max="14848" width="9.140625" style="18"/>
    <col min="14849" max="14849" width="4.5703125" style="18" customWidth="1"/>
    <col min="14850" max="14850" width="14.85546875" style="18" customWidth="1"/>
    <col min="14851" max="14856" width="9.140625" style="18"/>
    <col min="14857" max="14857" width="9.28515625" style="18" customWidth="1"/>
    <col min="14858" max="15104" width="9.140625" style="18"/>
    <col min="15105" max="15105" width="4.5703125" style="18" customWidth="1"/>
    <col min="15106" max="15106" width="14.85546875" style="18" customWidth="1"/>
    <col min="15107" max="15112" width="9.140625" style="18"/>
    <col min="15113" max="15113" width="9.28515625" style="18" customWidth="1"/>
    <col min="15114" max="15360" width="9.140625" style="18"/>
    <col min="15361" max="15361" width="4.5703125" style="18" customWidth="1"/>
    <col min="15362" max="15362" width="14.85546875" style="18" customWidth="1"/>
    <col min="15363" max="15368" width="9.140625" style="18"/>
    <col min="15369" max="15369" width="9.28515625" style="18" customWidth="1"/>
    <col min="15370" max="15616" width="9.140625" style="18"/>
    <col min="15617" max="15617" width="4.5703125" style="18" customWidth="1"/>
    <col min="15618" max="15618" width="14.85546875" style="18" customWidth="1"/>
    <col min="15619" max="15624" width="9.140625" style="18"/>
    <col min="15625" max="15625" width="9.28515625" style="18" customWidth="1"/>
    <col min="15626" max="15872" width="9.140625" style="18"/>
    <col min="15873" max="15873" width="4.5703125" style="18" customWidth="1"/>
    <col min="15874" max="15874" width="14.85546875" style="18" customWidth="1"/>
    <col min="15875" max="15880" width="9.140625" style="18"/>
    <col min="15881" max="15881" width="9.28515625" style="18" customWidth="1"/>
    <col min="15882" max="16128" width="9.140625" style="18"/>
    <col min="16129" max="16129" width="4.5703125" style="18" customWidth="1"/>
    <col min="16130" max="16130" width="14.85546875" style="18" customWidth="1"/>
    <col min="16131" max="16136" width="9.140625" style="18"/>
    <col min="16137" max="16137" width="9.28515625" style="18" customWidth="1"/>
    <col min="16138" max="16384" width="9.140625" style="18"/>
  </cols>
  <sheetData>
    <row r="1" spans="2:9" ht="13.5" thickBot="1" x14ac:dyDescent="0.25">
      <c r="B1" s="16" t="s">
        <v>49</v>
      </c>
      <c r="C1" s="17"/>
      <c r="D1" s="17"/>
      <c r="E1" s="17"/>
      <c r="F1" s="17"/>
      <c r="G1" s="17"/>
      <c r="H1" s="17"/>
      <c r="I1" s="17"/>
    </row>
    <row r="2" spans="2:9" ht="13.5" thickBot="1" x14ac:dyDescent="0.25">
      <c r="B2" s="19"/>
      <c r="C2" s="33" t="s">
        <v>50</v>
      </c>
      <c r="D2" s="34"/>
      <c r="E2" s="34"/>
      <c r="F2" s="34"/>
      <c r="G2" s="35"/>
      <c r="H2" s="33" t="s">
        <v>51</v>
      </c>
      <c r="I2" s="35"/>
    </row>
    <row r="3" spans="2:9" ht="13.5" thickBot="1" x14ac:dyDescent="0.25">
      <c r="B3" s="20"/>
      <c r="C3" s="36" t="s">
        <v>52</v>
      </c>
      <c r="D3" s="33" t="s">
        <v>53</v>
      </c>
      <c r="E3" s="38"/>
      <c r="F3" s="39" t="s">
        <v>54</v>
      </c>
      <c r="G3" s="40"/>
      <c r="H3" s="21"/>
      <c r="I3" s="22"/>
    </row>
    <row r="4" spans="2:9" ht="13.5" thickBot="1" x14ac:dyDescent="0.25">
      <c r="B4" s="23" t="s">
        <v>55</v>
      </c>
      <c r="C4" s="37"/>
      <c r="D4" s="24" t="s">
        <v>52</v>
      </c>
      <c r="E4" s="22" t="s">
        <v>56</v>
      </c>
      <c r="F4" s="25" t="s">
        <v>52</v>
      </c>
      <c r="G4" s="22" t="s">
        <v>56</v>
      </c>
      <c r="H4" s="22" t="s">
        <v>52</v>
      </c>
      <c r="I4" s="22" t="s">
        <v>56</v>
      </c>
    </row>
    <row r="5" spans="2:9" ht="13.5" thickBot="1" x14ac:dyDescent="0.25">
      <c r="B5" s="26">
        <v>1994</v>
      </c>
      <c r="C5" s="27">
        <v>35314</v>
      </c>
      <c r="D5" s="28">
        <v>16401</v>
      </c>
      <c r="E5" s="28">
        <v>15231</v>
      </c>
      <c r="F5" s="28">
        <v>14114</v>
      </c>
      <c r="G5" s="28">
        <v>17939</v>
      </c>
      <c r="H5" s="28">
        <v>552506</v>
      </c>
      <c r="I5" s="28">
        <v>1552</v>
      </c>
    </row>
    <row r="6" spans="2:9" ht="13.5" thickBot="1" x14ac:dyDescent="0.25">
      <c r="B6" s="26">
        <v>1995</v>
      </c>
      <c r="C6" s="28">
        <v>38475</v>
      </c>
      <c r="D6" s="28">
        <v>16008</v>
      </c>
      <c r="E6" s="28">
        <v>15858</v>
      </c>
      <c r="F6" s="28">
        <v>17642</v>
      </c>
      <c r="G6" s="28">
        <v>17828</v>
      </c>
      <c r="H6" s="28">
        <v>472260</v>
      </c>
      <c r="I6" s="28">
        <v>2109</v>
      </c>
    </row>
    <row r="7" spans="2:9" ht="13.5" thickBot="1" x14ac:dyDescent="0.25">
      <c r="B7" s="26">
        <v>1996</v>
      </c>
      <c r="C7" s="28">
        <v>30266</v>
      </c>
      <c r="D7" s="28">
        <v>11439</v>
      </c>
      <c r="E7" s="28">
        <v>18341</v>
      </c>
      <c r="F7" s="28">
        <v>14107</v>
      </c>
      <c r="G7" s="28">
        <v>21160</v>
      </c>
      <c r="H7" s="28">
        <v>490395</v>
      </c>
      <c r="I7" s="28">
        <v>2484</v>
      </c>
    </row>
    <row r="8" spans="2:9" ht="13.5" thickBot="1" x14ac:dyDescent="0.25">
      <c r="B8" s="26">
        <v>1997</v>
      </c>
      <c r="C8" s="28">
        <v>29394</v>
      </c>
      <c r="D8" s="28">
        <v>11016</v>
      </c>
      <c r="E8" s="28">
        <v>17835</v>
      </c>
      <c r="F8" s="28">
        <v>12978</v>
      </c>
      <c r="G8" s="28">
        <v>25197</v>
      </c>
      <c r="H8" s="28">
        <v>517826</v>
      </c>
      <c r="I8" s="28">
        <v>2605</v>
      </c>
    </row>
    <row r="9" spans="2:9" ht="13.5" thickBot="1" x14ac:dyDescent="0.25">
      <c r="B9" s="26">
        <v>1998</v>
      </c>
      <c r="C9" s="28">
        <v>34178</v>
      </c>
      <c r="D9" s="28">
        <v>9313</v>
      </c>
      <c r="E9" s="28">
        <v>18288</v>
      </c>
      <c r="F9" s="28">
        <v>15087</v>
      </c>
      <c r="G9" s="28">
        <v>23570</v>
      </c>
      <c r="H9" s="28">
        <v>531819</v>
      </c>
      <c r="I9" s="28">
        <v>2407</v>
      </c>
    </row>
    <row r="10" spans="2:9" ht="13.5" thickBot="1" x14ac:dyDescent="0.25">
      <c r="B10" s="26">
        <v>1999</v>
      </c>
      <c r="C10" s="28">
        <v>31516</v>
      </c>
      <c r="D10" s="28">
        <v>10006</v>
      </c>
      <c r="E10" s="28">
        <v>16180</v>
      </c>
      <c r="F10" s="28">
        <v>13645</v>
      </c>
      <c r="G10" s="28">
        <v>16801</v>
      </c>
      <c r="H10" s="28">
        <v>404383</v>
      </c>
      <c r="I10" s="28">
        <v>1884</v>
      </c>
    </row>
    <row r="11" spans="2:9" ht="13.5" thickBot="1" x14ac:dyDescent="0.25">
      <c r="B11" s="26">
        <v>2000</v>
      </c>
      <c r="C11" s="28">
        <v>29754</v>
      </c>
      <c r="D11" s="28">
        <v>7076</v>
      </c>
      <c r="E11" s="28">
        <v>17699</v>
      </c>
      <c r="F11" s="28">
        <v>15525</v>
      </c>
      <c r="G11" s="28">
        <v>22802</v>
      </c>
      <c r="H11" s="28">
        <v>408677</v>
      </c>
      <c r="I11" s="28">
        <v>2719</v>
      </c>
    </row>
    <row r="12" spans="2:9" ht="13.5" thickBot="1" x14ac:dyDescent="0.25">
      <c r="B12" s="26">
        <v>2001</v>
      </c>
      <c r="C12" s="22" t="s">
        <v>57</v>
      </c>
      <c r="D12" s="28">
        <v>7079</v>
      </c>
      <c r="E12" s="28">
        <v>23941</v>
      </c>
      <c r="F12" s="28">
        <v>16478</v>
      </c>
      <c r="G12" s="28">
        <v>26277</v>
      </c>
      <c r="H12" s="28">
        <v>427643</v>
      </c>
      <c r="I12" s="28">
        <v>3197</v>
      </c>
    </row>
    <row r="13" spans="2:9" ht="13.5" thickBot="1" x14ac:dyDescent="0.25">
      <c r="B13" s="26">
        <v>2002</v>
      </c>
      <c r="C13" s="22" t="s">
        <v>57</v>
      </c>
      <c r="D13" s="28">
        <v>8767</v>
      </c>
      <c r="E13" s="28">
        <v>22637</v>
      </c>
      <c r="F13" s="28">
        <v>21851</v>
      </c>
      <c r="G13" s="28">
        <v>22913</v>
      </c>
      <c r="H13" s="28">
        <v>495329</v>
      </c>
      <c r="I13" s="28">
        <v>2800</v>
      </c>
    </row>
    <row r="14" spans="2:9" ht="13.5" thickBot="1" x14ac:dyDescent="0.25">
      <c r="B14" s="26">
        <v>2003</v>
      </c>
      <c r="C14" s="22" t="s">
        <v>57</v>
      </c>
      <c r="D14" s="28">
        <v>9333</v>
      </c>
      <c r="E14" s="29" t="s">
        <v>58</v>
      </c>
      <c r="F14" s="29" t="s">
        <v>59</v>
      </c>
      <c r="G14" s="29" t="s">
        <v>60</v>
      </c>
      <c r="H14" s="28">
        <v>485141</v>
      </c>
      <c r="I14" s="28">
        <v>2882</v>
      </c>
    </row>
    <row r="15" spans="2:9" ht="13.5" thickBot="1" x14ac:dyDescent="0.25">
      <c r="B15" s="26">
        <v>2004</v>
      </c>
      <c r="C15" s="22"/>
      <c r="D15" s="28">
        <v>10249</v>
      </c>
      <c r="E15" s="29" t="s">
        <v>61</v>
      </c>
      <c r="F15" s="29" t="s">
        <v>62</v>
      </c>
      <c r="G15" s="29" t="s">
        <v>63</v>
      </c>
      <c r="H15" s="28">
        <v>536066</v>
      </c>
      <c r="I15" s="28">
        <v>3838</v>
      </c>
    </row>
    <row r="16" spans="2:9" ht="13.5" thickBot="1" x14ac:dyDescent="0.25">
      <c r="B16" s="26">
        <v>2005</v>
      </c>
      <c r="C16" s="22"/>
      <c r="D16" s="29" t="s">
        <v>64</v>
      </c>
      <c r="E16" s="29" t="s">
        <v>65</v>
      </c>
      <c r="F16" s="29" t="s">
        <v>66</v>
      </c>
      <c r="G16" s="29" t="s">
        <v>67</v>
      </c>
      <c r="H16" s="29" t="s">
        <v>68</v>
      </c>
      <c r="I16" s="29" t="s">
        <v>69</v>
      </c>
    </row>
    <row r="17" spans="1:9" ht="13.5" thickBot="1" x14ac:dyDescent="0.25">
      <c r="B17" s="26">
        <v>2006</v>
      </c>
      <c r="C17" s="22"/>
      <c r="D17" s="28">
        <v>9754</v>
      </c>
      <c r="E17" s="28">
        <v>23882</v>
      </c>
      <c r="F17" s="28">
        <v>26716</v>
      </c>
      <c r="G17" s="28">
        <v>23179</v>
      </c>
      <c r="H17" s="28">
        <v>605919</v>
      </c>
      <c r="I17" s="28">
        <v>3805</v>
      </c>
    </row>
    <row r="18" spans="1:9" x14ac:dyDescent="0.2">
      <c r="A18" s="32" t="s">
        <v>70</v>
      </c>
      <c r="B18" s="32"/>
      <c r="C18" s="32"/>
      <c r="D18" s="32"/>
      <c r="E18" s="32"/>
      <c r="F18" s="32"/>
      <c r="G18" s="32"/>
      <c r="H18" s="32"/>
      <c r="I18" s="32"/>
    </row>
  </sheetData>
  <mergeCells count="6">
    <mergeCell ref="A18:I18"/>
    <mergeCell ref="C2:G2"/>
    <mergeCell ref="H2:I2"/>
    <mergeCell ref="C3:C4"/>
    <mergeCell ref="D3:E3"/>
    <mergeCell ref="F3:G3"/>
  </mergeCells>
  <pageMargins left="0.75" right="0.75" top="1" bottom="1" header="0" footer="0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A10" sqref="A10"/>
    </sheetView>
  </sheetViews>
  <sheetFormatPr defaultRowHeight="12.75" x14ac:dyDescent="0.2"/>
  <cols>
    <col min="1" max="1" width="10.42578125" customWidth="1"/>
    <col min="2" max="2" width="10.7109375" customWidth="1"/>
  </cols>
  <sheetData>
    <row r="1" spans="1:3" ht="15.75" x14ac:dyDescent="0.25">
      <c r="A1" s="4" t="s">
        <v>7</v>
      </c>
    </row>
    <row r="3" spans="1:3" x14ac:dyDescent="0.2">
      <c r="A3" t="s">
        <v>3</v>
      </c>
      <c r="C3">
        <v>25700</v>
      </c>
    </row>
    <row r="4" spans="1:3" x14ac:dyDescent="0.2">
      <c r="A4" t="s">
        <v>4</v>
      </c>
      <c r="C4">
        <v>26600</v>
      </c>
    </row>
    <row r="5" spans="1:3" x14ac:dyDescent="0.2">
      <c r="A5" t="s">
        <v>5</v>
      </c>
      <c r="C5">
        <v>12000</v>
      </c>
    </row>
    <row r="6" spans="1:3" x14ac:dyDescent="0.2">
      <c r="A6" t="s">
        <v>6</v>
      </c>
      <c r="C6">
        <v>22400</v>
      </c>
    </row>
    <row r="7" spans="1:3" x14ac:dyDescent="0.2">
      <c r="A7" t="s">
        <v>8</v>
      </c>
      <c r="C7">
        <v>500</v>
      </c>
    </row>
    <row r="8" spans="1:3" x14ac:dyDescent="0.2">
      <c r="A8" t="s">
        <v>9</v>
      </c>
      <c r="C8">
        <v>6000</v>
      </c>
    </row>
    <row r="9" spans="1:3" x14ac:dyDescent="0.2">
      <c r="A9" t="s">
        <v>10</v>
      </c>
      <c r="C9">
        <v>7000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zoomScaleNormal="100" workbookViewId="0">
      <selection activeCell="I27" sqref="I27"/>
    </sheetView>
  </sheetViews>
  <sheetFormatPr defaultRowHeight="12.75" x14ac:dyDescent="0.2"/>
  <cols>
    <col min="1" max="1" width="21.7109375" customWidth="1"/>
  </cols>
  <sheetData>
    <row r="1" spans="1:4" x14ac:dyDescent="0.2">
      <c r="A1" t="s">
        <v>71</v>
      </c>
    </row>
    <row r="3" spans="1:4" x14ac:dyDescent="0.2">
      <c r="B3">
        <v>2012</v>
      </c>
      <c r="C3">
        <v>2013</v>
      </c>
      <c r="D3">
        <v>2014</v>
      </c>
    </row>
    <row r="4" spans="1:4" x14ac:dyDescent="0.2">
      <c r="A4" t="s">
        <v>11</v>
      </c>
      <c r="B4">
        <v>54</v>
      </c>
      <c r="C4">
        <v>38</v>
      </c>
      <c r="D4">
        <v>45</v>
      </c>
    </row>
    <row r="5" spans="1:4" x14ac:dyDescent="0.2">
      <c r="A5" t="s">
        <v>12</v>
      </c>
      <c r="B5">
        <v>89</v>
      </c>
      <c r="C5">
        <v>122</v>
      </c>
      <c r="D5">
        <v>136</v>
      </c>
    </row>
    <row r="6" spans="1:4" x14ac:dyDescent="0.2">
      <c r="A6" t="s">
        <v>13</v>
      </c>
      <c r="B6">
        <v>137</v>
      </c>
      <c r="C6">
        <v>148</v>
      </c>
      <c r="D6">
        <v>159</v>
      </c>
    </row>
    <row r="7" spans="1:4" x14ac:dyDescent="0.2">
      <c r="A7" t="s">
        <v>14</v>
      </c>
      <c r="B7">
        <v>56</v>
      </c>
      <c r="C7">
        <v>60</v>
      </c>
      <c r="D7">
        <v>88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/>
  </sheetViews>
  <sheetFormatPr defaultRowHeight="12.75" x14ac:dyDescent="0.2"/>
  <cols>
    <col min="1" max="1" width="13.140625" bestFit="1" customWidth="1"/>
    <col min="2" max="2" width="10.28515625" bestFit="1" customWidth="1"/>
    <col min="3" max="3" width="14.42578125" bestFit="1" customWidth="1"/>
  </cols>
  <sheetData>
    <row r="1" spans="1:3" x14ac:dyDescent="0.2">
      <c r="B1" t="s">
        <v>18</v>
      </c>
      <c r="C1" t="s">
        <v>19</v>
      </c>
    </row>
    <row r="2" spans="1:3" x14ac:dyDescent="0.2">
      <c r="A2" t="s">
        <v>15</v>
      </c>
      <c r="B2" s="5">
        <v>1200000</v>
      </c>
      <c r="C2">
        <v>3</v>
      </c>
    </row>
    <row r="3" spans="1:3" x14ac:dyDescent="0.2">
      <c r="A3" t="s">
        <v>16</v>
      </c>
      <c r="B3" s="5">
        <v>1600000</v>
      </c>
      <c r="C3">
        <v>5</v>
      </c>
    </row>
    <row r="4" spans="1:3" x14ac:dyDescent="0.2">
      <c r="A4" t="s">
        <v>17</v>
      </c>
      <c r="B4" s="5">
        <v>1500000</v>
      </c>
      <c r="C4">
        <v>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workbookViewId="0">
      <selection activeCell="A5" sqref="A5:A13"/>
    </sheetView>
  </sheetViews>
  <sheetFormatPr defaultRowHeight="12.75" x14ac:dyDescent="0.2"/>
  <cols>
    <col min="1" max="1" width="7" style="12" customWidth="1"/>
    <col min="2" max="2" width="12.85546875" style="12" customWidth="1"/>
    <col min="3" max="3" width="14.140625" style="12" customWidth="1"/>
    <col min="4" max="4" width="12.140625" style="12" customWidth="1"/>
    <col min="5" max="5" width="13.85546875" style="12" customWidth="1"/>
    <col min="6" max="6" width="13.7109375" style="12" customWidth="1"/>
    <col min="7" max="7" width="15.28515625" style="12" customWidth="1"/>
    <col min="8" max="8" width="12.28515625" style="12" customWidth="1"/>
    <col min="9" max="9" width="14.5703125" style="12" customWidth="1"/>
    <col min="10" max="10" width="12.7109375" style="12" customWidth="1"/>
    <col min="11" max="11" width="15.7109375" style="12" customWidth="1"/>
    <col min="12" max="256" width="9.140625" style="12"/>
    <col min="257" max="257" width="7" style="12" customWidth="1"/>
    <col min="258" max="258" width="12.85546875" style="12" customWidth="1"/>
    <col min="259" max="259" width="14.140625" style="12" customWidth="1"/>
    <col min="260" max="260" width="12.140625" style="12" customWidth="1"/>
    <col min="261" max="261" width="13.85546875" style="12" customWidth="1"/>
    <col min="262" max="262" width="13.7109375" style="12" customWidth="1"/>
    <col min="263" max="263" width="15.28515625" style="12" customWidth="1"/>
    <col min="264" max="264" width="12.28515625" style="12" customWidth="1"/>
    <col min="265" max="265" width="14.5703125" style="12" customWidth="1"/>
    <col min="266" max="266" width="12.7109375" style="12" customWidth="1"/>
    <col min="267" max="267" width="15.7109375" style="12" customWidth="1"/>
    <col min="268" max="512" width="9.140625" style="12"/>
    <col min="513" max="513" width="7" style="12" customWidth="1"/>
    <col min="514" max="514" width="12.85546875" style="12" customWidth="1"/>
    <col min="515" max="515" width="14.140625" style="12" customWidth="1"/>
    <col min="516" max="516" width="12.140625" style="12" customWidth="1"/>
    <col min="517" max="517" width="13.85546875" style="12" customWidth="1"/>
    <col min="518" max="518" width="13.7109375" style="12" customWidth="1"/>
    <col min="519" max="519" width="15.28515625" style="12" customWidth="1"/>
    <col min="520" max="520" width="12.28515625" style="12" customWidth="1"/>
    <col min="521" max="521" width="14.5703125" style="12" customWidth="1"/>
    <col min="522" max="522" width="12.7109375" style="12" customWidth="1"/>
    <col min="523" max="523" width="15.7109375" style="12" customWidth="1"/>
    <col min="524" max="768" width="9.140625" style="12"/>
    <col min="769" max="769" width="7" style="12" customWidth="1"/>
    <col min="770" max="770" width="12.85546875" style="12" customWidth="1"/>
    <col min="771" max="771" width="14.140625" style="12" customWidth="1"/>
    <col min="772" max="772" width="12.140625" style="12" customWidth="1"/>
    <col min="773" max="773" width="13.85546875" style="12" customWidth="1"/>
    <col min="774" max="774" width="13.7109375" style="12" customWidth="1"/>
    <col min="775" max="775" width="15.28515625" style="12" customWidth="1"/>
    <col min="776" max="776" width="12.28515625" style="12" customWidth="1"/>
    <col min="777" max="777" width="14.5703125" style="12" customWidth="1"/>
    <col min="778" max="778" width="12.7109375" style="12" customWidth="1"/>
    <col min="779" max="779" width="15.7109375" style="12" customWidth="1"/>
    <col min="780" max="1024" width="9.140625" style="12"/>
    <col min="1025" max="1025" width="7" style="12" customWidth="1"/>
    <col min="1026" max="1026" width="12.85546875" style="12" customWidth="1"/>
    <col min="1027" max="1027" width="14.140625" style="12" customWidth="1"/>
    <col min="1028" max="1028" width="12.140625" style="12" customWidth="1"/>
    <col min="1029" max="1029" width="13.85546875" style="12" customWidth="1"/>
    <col min="1030" max="1030" width="13.7109375" style="12" customWidth="1"/>
    <col min="1031" max="1031" width="15.28515625" style="12" customWidth="1"/>
    <col min="1032" max="1032" width="12.28515625" style="12" customWidth="1"/>
    <col min="1033" max="1033" width="14.5703125" style="12" customWidth="1"/>
    <col min="1034" max="1034" width="12.7109375" style="12" customWidth="1"/>
    <col min="1035" max="1035" width="15.7109375" style="12" customWidth="1"/>
    <col min="1036" max="1280" width="9.140625" style="12"/>
    <col min="1281" max="1281" width="7" style="12" customWidth="1"/>
    <col min="1282" max="1282" width="12.85546875" style="12" customWidth="1"/>
    <col min="1283" max="1283" width="14.140625" style="12" customWidth="1"/>
    <col min="1284" max="1284" width="12.140625" style="12" customWidth="1"/>
    <col min="1285" max="1285" width="13.85546875" style="12" customWidth="1"/>
    <col min="1286" max="1286" width="13.7109375" style="12" customWidth="1"/>
    <col min="1287" max="1287" width="15.28515625" style="12" customWidth="1"/>
    <col min="1288" max="1288" width="12.28515625" style="12" customWidth="1"/>
    <col min="1289" max="1289" width="14.5703125" style="12" customWidth="1"/>
    <col min="1290" max="1290" width="12.7109375" style="12" customWidth="1"/>
    <col min="1291" max="1291" width="15.7109375" style="12" customWidth="1"/>
    <col min="1292" max="1536" width="9.140625" style="12"/>
    <col min="1537" max="1537" width="7" style="12" customWidth="1"/>
    <col min="1538" max="1538" width="12.85546875" style="12" customWidth="1"/>
    <col min="1539" max="1539" width="14.140625" style="12" customWidth="1"/>
    <col min="1540" max="1540" width="12.140625" style="12" customWidth="1"/>
    <col min="1541" max="1541" width="13.85546875" style="12" customWidth="1"/>
    <col min="1542" max="1542" width="13.7109375" style="12" customWidth="1"/>
    <col min="1543" max="1543" width="15.28515625" style="12" customWidth="1"/>
    <col min="1544" max="1544" width="12.28515625" style="12" customWidth="1"/>
    <col min="1545" max="1545" width="14.5703125" style="12" customWidth="1"/>
    <col min="1546" max="1546" width="12.7109375" style="12" customWidth="1"/>
    <col min="1547" max="1547" width="15.7109375" style="12" customWidth="1"/>
    <col min="1548" max="1792" width="9.140625" style="12"/>
    <col min="1793" max="1793" width="7" style="12" customWidth="1"/>
    <col min="1794" max="1794" width="12.85546875" style="12" customWidth="1"/>
    <col min="1795" max="1795" width="14.140625" style="12" customWidth="1"/>
    <col min="1796" max="1796" width="12.140625" style="12" customWidth="1"/>
    <col min="1797" max="1797" width="13.85546875" style="12" customWidth="1"/>
    <col min="1798" max="1798" width="13.7109375" style="12" customWidth="1"/>
    <col min="1799" max="1799" width="15.28515625" style="12" customWidth="1"/>
    <col min="1800" max="1800" width="12.28515625" style="12" customWidth="1"/>
    <col min="1801" max="1801" width="14.5703125" style="12" customWidth="1"/>
    <col min="1802" max="1802" width="12.7109375" style="12" customWidth="1"/>
    <col min="1803" max="1803" width="15.7109375" style="12" customWidth="1"/>
    <col min="1804" max="2048" width="9.140625" style="12"/>
    <col min="2049" max="2049" width="7" style="12" customWidth="1"/>
    <col min="2050" max="2050" width="12.85546875" style="12" customWidth="1"/>
    <col min="2051" max="2051" width="14.140625" style="12" customWidth="1"/>
    <col min="2052" max="2052" width="12.140625" style="12" customWidth="1"/>
    <col min="2053" max="2053" width="13.85546875" style="12" customWidth="1"/>
    <col min="2054" max="2054" width="13.7109375" style="12" customWidth="1"/>
    <col min="2055" max="2055" width="15.28515625" style="12" customWidth="1"/>
    <col min="2056" max="2056" width="12.28515625" style="12" customWidth="1"/>
    <col min="2057" max="2057" width="14.5703125" style="12" customWidth="1"/>
    <col min="2058" max="2058" width="12.7109375" style="12" customWidth="1"/>
    <col min="2059" max="2059" width="15.7109375" style="12" customWidth="1"/>
    <col min="2060" max="2304" width="9.140625" style="12"/>
    <col min="2305" max="2305" width="7" style="12" customWidth="1"/>
    <col min="2306" max="2306" width="12.85546875" style="12" customWidth="1"/>
    <col min="2307" max="2307" width="14.140625" style="12" customWidth="1"/>
    <col min="2308" max="2308" width="12.140625" style="12" customWidth="1"/>
    <col min="2309" max="2309" width="13.85546875" style="12" customWidth="1"/>
    <col min="2310" max="2310" width="13.7109375" style="12" customWidth="1"/>
    <col min="2311" max="2311" width="15.28515625" style="12" customWidth="1"/>
    <col min="2312" max="2312" width="12.28515625" style="12" customWidth="1"/>
    <col min="2313" max="2313" width="14.5703125" style="12" customWidth="1"/>
    <col min="2314" max="2314" width="12.7109375" style="12" customWidth="1"/>
    <col min="2315" max="2315" width="15.7109375" style="12" customWidth="1"/>
    <col min="2316" max="2560" width="9.140625" style="12"/>
    <col min="2561" max="2561" width="7" style="12" customWidth="1"/>
    <col min="2562" max="2562" width="12.85546875" style="12" customWidth="1"/>
    <col min="2563" max="2563" width="14.140625" style="12" customWidth="1"/>
    <col min="2564" max="2564" width="12.140625" style="12" customWidth="1"/>
    <col min="2565" max="2565" width="13.85546875" style="12" customWidth="1"/>
    <col min="2566" max="2566" width="13.7109375" style="12" customWidth="1"/>
    <col min="2567" max="2567" width="15.28515625" style="12" customWidth="1"/>
    <col min="2568" max="2568" width="12.28515625" style="12" customWidth="1"/>
    <col min="2569" max="2569" width="14.5703125" style="12" customWidth="1"/>
    <col min="2570" max="2570" width="12.7109375" style="12" customWidth="1"/>
    <col min="2571" max="2571" width="15.7109375" style="12" customWidth="1"/>
    <col min="2572" max="2816" width="9.140625" style="12"/>
    <col min="2817" max="2817" width="7" style="12" customWidth="1"/>
    <col min="2818" max="2818" width="12.85546875" style="12" customWidth="1"/>
    <col min="2819" max="2819" width="14.140625" style="12" customWidth="1"/>
    <col min="2820" max="2820" width="12.140625" style="12" customWidth="1"/>
    <col min="2821" max="2821" width="13.85546875" style="12" customWidth="1"/>
    <col min="2822" max="2822" width="13.7109375" style="12" customWidth="1"/>
    <col min="2823" max="2823" width="15.28515625" style="12" customWidth="1"/>
    <col min="2824" max="2824" width="12.28515625" style="12" customWidth="1"/>
    <col min="2825" max="2825" width="14.5703125" style="12" customWidth="1"/>
    <col min="2826" max="2826" width="12.7109375" style="12" customWidth="1"/>
    <col min="2827" max="2827" width="15.7109375" style="12" customWidth="1"/>
    <col min="2828" max="3072" width="9.140625" style="12"/>
    <col min="3073" max="3073" width="7" style="12" customWidth="1"/>
    <col min="3074" max="3074" width="12.85546875" style="12" customWidth="1"/>
    <col min="3075" max="3075" width="14.140625" style="12" customWidth="1"/>
    <col min="3076" max="3076" width="12.140625" style="12" customWidth="1"/>
    <col min="3077" max="3077" width="13.85546875" style="12" customWidth="1"/>
    <col min="3078" max="3078" width="13.7109375" style="12" customWidth="1"/>
    <col min="3079" max="3079" width="15.28515625" style="12" customWidth="1"/>
    <col min="3080" max="3080" width="12.28515625" style="12" customWidth="1"/>
    <col min="3081" max="3081" width="14.5703125" style="12" customWidth="1"/>
    <col min="3082" max="3082" width="12.7109375" style="12" customWidth="1"/>
    <col min="3083" max="3083" width="15.7109375" style="12" customWidth="1"/>
    <col min="3084" max="3328" width="9.140625" style="12"/>
    <col min="3329" max="3329" width="7" style="12" customWidth="1"/>
    <col min="3330" max="3330" width="12.85546875" style="12" customWidth="1"/>
    <col min="3331" max="3331" width="14.140625" style="12" customWidth="1"/>
    <col min="3332" max="3332" width="12.140625" style="12" customWidth="1"/>
    <col min="3333" max="3333" width="13.85546875" style="12" customWidth="1"/>
    <col min="3334" max="3334" width="13.7109375" style="12" customWidth="1"/>
    <col min="3335" max="3335" width="15.28515625" style="12" customWidth="1"/>
    <col min="3336" max="3336" width="12.28515625" style="12" customWidth="1"/>
    <col min="3337" max="3337" width="14.5703125" style="12" customWidth="1"/>
    <col min="3338" max="3338" width="12.7109375" style="12" customWidth="1"/>
    <col min="3339" max="3339" width="15.7109375" style="12" customWidth="1"/>
    <col min="3340" max="3584" width="9.140625" style="12"/>
    <col min="3585" max="3585" width="7" style="12" customWidth="1"/>
    <col min="3586" max="3586" width="12.85546875" style="12" customWidth="1"/>
    <col min="3587" max="3587" width="14.140625" style="12" customWidth="1"/>
    <col min="3588" max="3588" width="12.140625" style="12" customWidth="1"/>
    <col min="3589" max="3589" width="13.85546875" style="12" customWidth="1"/>
    <col min="3590" max="3590" width="13.7109375" style="12" customWidth="1"/>
    <col min="3591" max="3591" width="15.28515625" style="12" customWidth="1"/>
    <col min="3592" max="3592" width="12.28515625" style="12" customWidth="1"/>
    <col min="3593" max="3593" width="14.5703125" style="12" customWidth="1"/>
    <col min="3594" max="3594" width="12.7109375" style="12" customWidth="1"/>
    <col min="3595" max="3595" width="15.7109375" style="12" customWidth="1"/>
    <col min="3596" max="3840" width="9.140625" style="12"/>
    <col min="3841" max="3841" width="7" style="12" customWidth="1"/>
    <col min="3842" max="3842" width="12.85546875" style="12" customWidth="1"/>
    <col min="3843" max="3843" width="14.140625" style="12" customWidth="1"/>
    <col min="3844" max="3844" width="12.140625" style="12" customWidth="1"/>
    <col min="3845" max="3845" width="13.85546875" style="12" customWidth="1"/>
    <col min="3846" max="3846" width="13.7109375" style="12" customWidth="1"/>
    <col min="3847" max="3847" width="15.28515625" style="12" customWidth="1"/>
    <col min="3848" max="3848" width="12.28515625" style="12" customWidth="1"/>
    <col min="3849" max="3849" width="14.5703125" style="12" customWidth="1"/>
    <col min="3850" max="3850" width="12.7109375" style="12" customWidth="1"/>
    <col min="3851" max="3851" width="15.7109375" style="12" customWidth="1"/>
    <col min="3852" max="4096" width="9.140625" style="12"/>
    <col min="4097" max="4097" width="7" style="12" customWidth="1"/>
    <col min="4098" max="4098" width="12.85546875" style="12" customWidth="1"/>
    <col min="4099" max="4099" width="14.140625" style="12" customWidth="1"/>
    <col min="4100" max="4100" width="12.140625" style="12" customWidth="1"/>
    <col min="4101" max="4101" width="13.85546875" style="12" customWidth="1"/>
    <col min="4102" max="4102" width="13.7109375" style="12" customWidth="1"/>
    <col min="4103" max="4103" width="15.28515625" style="12" customWidth="1"/>
    <col min="4104" max="4104" width="12.28515625" style="12" customWidth="1"/>
    <col min="4105" max="4105" width="14.5703125" style="12" customWidth="1"/>
    <col min="4106" max="4106" width="12.7109375" style="12" customWidth="1"/>
    <col min="4107" max="4107" width="15.7109375" style="12" customWidth="1"/>
    <col min="4108" max="4352" width="9.140625" style="12"/>
    <col min="4353" max="4353" width="7" style="12" customWidth="1"/>
    <col min="4354" max="4354" width="12.85546875" style="12" customWidth="1"/>
    <col min="4355" max="4355" width="14.140625" style="12" customWidth="1"/>
    <col min="4356" max="4356" width="12.140625" style="12" customWidth="1"/>
    <col min="4357" max="4357" width="13.85546875" style="12" customWidth="1"/>
    <col min="4358" max="4358" width="13.7109375" style="12" customWidth="1"/>
    <col min="4359" max="4359" width="15.28515625" style="12" customWidth="1"/>
    <col min="4360" max="4360" width="12.28515625" style="12" customWidth="1"/>
    <col min="4361" max="4361" width="14.5703125" style="12" customWidth="1"/>
    <col min="4362" max="4362" width="12.7109375" style="12" customWidth="1"/>
    <col min="4363" max="4363" width="15.7109375" style="12" customWidth="1"/>
    <col min="4364" max="4608" width="9.140625" style="12"/>
    <col min="4609" max="4609" width="7" style="12" customWidth="1"/>
    <col min="4610" max="4610" width="12.85546875" style="12" customWidth="1"/>
    <col min="4611" max="4611" width="14.140625" style="12" customWidth="1"/>
    <col min="4612" max="4612" width="12.140625" style="12" customWidth="1"/>
    <col min="4613" max="4613" width="13.85546875" style="12" customWidth="1"/>
    <col min="4614" max="4614" width="13.7109375" style="12" customWidth="1"/>
    <col min="4615" max="4615" width="15.28515625" style="12" customWidth="1"/>
    <col min="4616" max="4616" width="12.28515625" style="12" customWidth="1"/>
    <col min="4617" max="4617" width="14.5703125" style="12" customWidth="1"/>
    <col min="4618" max="4618" width="12.7109375" style="12" customWidth="1"/>
    <col min="4619" max="4619" width="15.7109375" style="12" customWidth="1"/>
    <col min="4620" max="4864" width="9.140625" style="12"/>
    <col min="4865" max="4865" width="7" style="12" customWidth="1"/>
    <col min="4866" max="4866" width="12.85546875" style="12" customWidth="1"/>
    <col min="4867" max="4867" width="14.140625" style="12" customWidth="1"/>
    <col min="4868" max="4868" width="12.140625" style="12" customWidth="1"/>
    <col min="4869" max="4869" width="13.85546875" style="12" customWidth="1"/>
    <col min="4870" max="4870" width="13.7109375" style="12" customWidth="1"/>
    <col min="4871" max="4871" width="15.28515625" style="12" customWidth="1"/>
    <col min="4872" max="4872" width="12.28515625" style="12" customWidth="1"/>
    <col min="4873" max="4873" width="14.5703125" style="12" customWidth="1"/>
    <col min="4874" max="4874" width="12.7109375" style="12" customWidth="1"/>
    <col min="4875" max="4875" width="15.7109375" style="12" customWidth="1"/>
    <col min="4876" max="5120" width="9.140625" style="12"/>
    <col min="5121" max="5121" width="7" style="12" customWidth="1"/>
    <col min="5122" max="5122" width="12.85546875" style="12" customWidth="1"/>
    <col min="5123" max="5123" width="14.140625" style="12" customWidth="1"/>
    <col min="5124" max="5124" width="12.140625" style="12" customWidth="1"/>
    <col min="5125" max="5125" width="13.85546875" style="12" customWidth="1"/>
    <col min="5126" max="5126" width="13.7109375" style="12" customWidth="1"/>
    <col min="5127" max="5127" width="15.28515625" style="12" customWidth="1"/>
    <col min="5128" max="5128" width="12.28515625" style="12" customWidth="1"/>
    <col min="5129" max="5129" width="14.5703125" style="12" customWidth="1"/>
    <col min="5130" max="5130" width="12.7109375" style="12" customWidth="1"/>
    <col min="5131" max="5131" width="15.7109375" style="12" customWidth="1"/>
    <col min="5132" max="5376" width="9.140625" style="12"/>
    <col min="5377" max="5377" width="7" style="12" customWidth="1"/>
    <col min="5378" max="5378" width="12.85546875" style="12" customWidth="1"/>
    <col min="5379" max="5379" width="14.140625" style="12" customWidth="1"/>
    <col min="5380" max="5380" width="12.140625" style="12" customWidth="1"/>
    <col min="5381" max="5381" width="13.85546875" style="12" customWidth="1"/>
    <col min="5382" max="5382" width="13.7109375" style="12" customWidth="1"/>
    <col min="5383" max="5383" width="15.28515625" style="12" customWidth="1"/>
    <col min="5384" max="5384" width="12.28515625" style="12" customWidth="1"/>
    <col min="5385" max="5385" width="14.5703125" style="12" customWidth="1"/>
    <col min="5386" max="5386" width="12.7109375" style="12" customWidth="1"/>
    <col min="5387" max="5387" width="15.7109375" style="12" customWidth="1"/>
    <col min="5388" max="5632" width="9.140625" style="12"/>
    <col min="5633" max="5633" width="7" style="12" customWidth="1"/>
    <col min="5634" max="5634" width="12.85546875" style="12" customWidth="1"/>
    <col min="5635" max="5635" width="14.140625" style="12" customWidth="1"/>
    <col min="5636" max="5636" width="12.140625" style="12" customWidth="1"/>
    <col min="5637" max="5637" width="13.85546875" style="12" customWidth="1"/>
    <col min="5638" max="5638" width="13.7109375" style="12" customWidth="1"/>
    <col min="5639" max="5639" width="15.28515625" style="12" customWidth="1"/>
    <col min="5640" max="5640" width="12.28515625" style="12" customWidth="1"/>
    <col min="5641" max="5641" width="14.5703125" style="12" customWidth="1"/>
    <col min="5642" max="5642" width="12.7109375" style="12" customWidth="1"/>
    <col min="5643" max="5643" width="15.7109375" style="12" customWidth="1"/>
    <col min="5644" max="5888" width="9.140625" style="12"/>
    <col min="5889" max="5889" width="7" style="12" customWidth="1"/>
    <col min="5890" max="5890" width="12.85546875" style="12" customWidth="1"/>
    <col min="5891" max="5891" width="14.140625" style="12" customWidth="1"/>
    <col min="5892" max="5892" width="12.140625" style="12" customWidth="1"/>
    <col min="5893" max="5893" width="13.85546875" style="12" customWidth="1"/>
    <col min="5894" max="5894" width="13.7109375" style="12" customWidth="1"/>
    <col min="5895" max="5895" width="15.28515625" style="12" customWidth="1"/>
    <col min="5896" max="5896" width="12.28515625" style="12" customWidth="1"/>
    <col min="5897" max="5897" width="14.5703125" style="12" customWidth="1"/>
    <col min="5898" max="5898" width="12.7109375" style="12" customWidth="1"/>
    <col min="5899" max="5899" width="15.7109375" style="12" customWidth="1"/>
    <col min="5900" max="6144" width="9.140625" style="12"/>
    <col min="6145" max="6145" width="7" style="12" customWidth="1"/>
    <col min="6146" max="6146" width="12.85546875" style="12" customWidth="1"/>
    <col min="6147" max="6147" width="14.140625" style="12" customWidth="1"/>
    <col min="6148" max="6148" width="12.140625" style="12" customWidth="1"/>
    <col min="6149" max="6149" width="13.85546875" style="12" customWidth="1"/>
    <col min="6150" max="6150" width="13.7109375" style="12" customWidth="1"/>
    <col min="6151" max="6151" width="15.28515625" style="12" customWidth="1"/>
    <col min="6152" max="6152" width="12.28515625" style="12" customWidth="1"/>
    <col min="6153" max="6153" width="14.5703125" style="12" customWidth="1"/>
    <col min="6154" max="6154" width="12.7109375" style="12" customWidth="1"/>
    <col min="6155" max="6155" width="15.7109375" style="12" customWidth="1"/>
    <col min="6156" max="6400" width="9.140625" style="12"/>
    <col min="6401" max="6401" width="7" style="12" customWidth="1"/>
    <col min="6402" max="6402" width="12.85546875" style="12" customWidth="1"/>
    <col min="6403" max="6403" width="14.140625" style="12" customWidth="1"/>
    <col min="6404" max="6404" width="12.140625" style="12" customWidth="1"/>
    <col min="6405" max="6405" width="13.85546875" style="12" customWidth="1"/>
    <col min="6406" max="6406" width="13.7109375" style="12" customWidth="1"/>
    <col min="6407" max="6407" width="15.28515625" style="12" customWidth="1"/>
    <col min="6408" max="6408" width="12.28515625" style="12" customWidth="1"/>
    <col min="6409" max="6409" width="14.5703125" style="12" customWidth="1"/>
    <col min="6410" max="6410" width="12.7109375" style="12" customWidth="1"/>
    <col min="6411" max="6411" width="15.7109375" style="12" customWidth="1"/>
    <col min="6412" max="6656" width="9.140625" style="12"/>
    <col min="6657" max="6657" width="7" style="12" customWidth="1"/>
    <col min="6658" max="6658" width="12.85546875" style="12" customWidth="1"/>
    <col min="6659" max="6659" width="14.140625" style="12" customWidth="1"/>
    <col min="6660" max="6660" width="12.140625" style="12" customWidth="1"/>
    <col min="6661" max="6661" width="13.85546875" style="12" customWidth="1"/>
    <col min="6662" max="6662" width="13.7109375" style="12" customWidth="1"/>
    <col min="6663" max="6663" width="15.28515625" style="12" customWidth="1"/>
    <col min="6664" max="6664" width="12.28515625" style="12" customWidth="1"/>
    <col min="6665" max="6665" width="14.5703125" style="12" customWidth="1"/>
    <col min="6666" max="6666" width="12.7109375" style="12" customWidth="1"/>
    <col min="6667" max="6667" width="15.7109375" style="12" customWidth="1"/>
    <col min="6668" max="6912" width="9.140625" style="12"/>
    <col min="6913" max="6913" width="7" style="12" customWidth="1"/>
    <col min="6914" max="6914" width="12.85546875" style="12" customWidth="1"/>
    <col min="6915" max="6915" width="14.140625" style="12" customWidth="1"/>
    <col min="6916" max="6916" width="12.140625" style="12" customWidth="1"/>
    <col min="6917" max="6917" width="13.85546875" style="12" customWidth="1"/>
    <col min="6918" max="6918" width="13.7109375" style="12" customWidth="1"/>
    <col min="6919" max="6919" width="15.28515625" style="12" customWidth="1"/>
    <col min="6920" max="6920" width="12.28515625" style="12" customWidth="1"/>
    <col min="6921" max="6921" width="14.5703125" style="12" customWidth="1"/>
    <col min="6922" max="6922" width="12.7109375" style="12" customWidth="1"/>
    <col min="6923" max="6923" width="15.7109375" style="12" customWidth="1"/>
    <col min="6924" max="7168" width="9.140625" style="12"/>
    <col min="7169" max="7169" width="7" style="12" customWidth="1"/>
    <col min="7170" max="7170" width="12.85546875" style="12" customWidth="1"/>
    <col min="7171" max="7171" width="14.140625" style="12" customWidth="1"/>
    <col min="7172" max="7172" width="12.140625" style="12" customWidth="1"/>
    <col min="7173" max="7173" width="13.85546875" style="12" customWidth="1"/>
    <col min="7174" max="7174" width="13.7109375" style="12" customWidth="1"/>
    <col min="7175" max="7175" width="15.28515625" style="12" customWidth="1"/>
    <col min="7176" max="7176" width="12.28515625" style="12" customWidth="1"/>
    <col min="7177" max="7177" width="14.5703125" style="12" customWidth="1"/>
    <col min="7178" max="7178" width="12.7109375" style="12" customWidth="1"/>
    <col min="7179" max="7179" width="15.7109375" style="12" customWidth="1"/>
    <col min="7180" max="7424" width="9.140625" style="12"/>
    <col min="7425" max="7425" width="7" style="12" customWidth="1"/>
    <col min="7426" max="7426" width="12.85546875" style="12" customWidth="1"/>
    <col min="7427" max="7427" width="14.140625" style="12" customWidth="1"/>
    <col min="7428" max="7428" width="12.140625" style="12" customWidth="1"/>
    <col min="7429" max="7429" width="13.85546875" style="12" customWidth="1"/>
    <col min="7430" max="7430" width="13.7109375" style="12" customWidth="1"/>
    <col min="7431" max="7431" width="15.28515625" style="12" customWidth="1"/>
    <col min="7432" max="7432" width="12.28515625" style="12" customWidth="1"/>
    <col min="7433" max="7433" width="14.5703125" style="12" customWidth="1"/>
    <col min="7434" max="7434" width="12.7109375" style="12" customWidth="1"/>
    <col min="7435" max="7435" width="15.7109375" style="12" customWidth="1"/>
    <col min="7436" max="7680" width="9.140625" style="12"/>
    <col min="7681" max="7681" width="7" style="12" customWidth="1"/>
    <col min="7682" max="7682" width="12.85546875" style="12" customWidth="1"/>
    <col min="7683" max="7683" width="14.140625" style="12" customWidth="1"/>
    <col min="7684" max="7684" width="12.140625" style="12" customWidth="1"/>
    <col min="7685" max="7685" width="13.85546875" style="12" customWidth="1"/>
    <col min="7686" max="7686" width="13.7109375" style="12" customWidth="1"/>
    <col min="7687" max="7687" width="15.28515625" style="12" customWidth="1"/>
    <col min="7688" max="7688" width="12.28515625" style="12" customWidth="1"/>
    <col min="7689" max="7689" width="14.5703125" style="12" customWidth="1"/>
    <col min="7690" max="7690" width="12.7109375" style="12" customWidth="1"/>
    <col min="7691" max="7691" width="15.7109375" style="12" customWidth="1"/>
    <col min="7692" max="7936" width="9.140625" style="12"/>
    <col min="7937" max="7937" width="7" style="12" customWidth="1"/>
    <col min="7938" max="7938" width="12.85546875" style="12" customWidth="1"/>
    <col min="7939" max="7939" width="14.140625" style="12" customWidth="1"/>
    <col min="7940" max="7940" width="12.140625" style="12" customWidth="1"/>
    <col min="7941" max="7941" width="13.85546875" style="12" customWidth="1"/>
    <col min="7942" max="7942" width="13.7109375" style="12" customWidth="1"/>
    <col min="7943" max="7943" width="15.28515625" style="12" customWidth="1"/>
    <col min="7944" max="7944" width="12.28515625" style="12" customWidth="1"/>
    <col min="7945" max="7945" width="14.5703125" style="12" customWidth="1"/>
    <col min="7946" max="7946" width="12.7109375" style="12" customWidth="1"/>
    <col min="7947" max="7947" width="15.7109375" style="12" customWidth="1"/>
    <col min="7948" max="8192" width="9.140625" style="12"/>
    <col min="8193" max="8193" width="7" style="12" customWidth="1"/>
    <col min="8194" max="8194" width="12.85546875" style="12" customWidth="1"/>
    <col min="8195" max="8195" width="14.140625" style="12" customWidth="1"/>
    <col min="8196" max="8196" width="12.140625" style="12" customWidth="1"/>
    <col min="8197" max="8197" width="13.85546875" style="12" customWidth="1"/>
    <col min="8198" max="8198" width="13.7109375" style="12" customWidth="1"/>
    <col min="8199" max="8199" width="15.28515625" style="12" customWidth="1"/>
    <col min="8200" max="8200" width="12.28515625" style="12" customWidth="1"/>
    <col min="8201" max="8201" width="14.5703125" style="12" customWidth="1"/>
    <col min="8202" max="8202" width="12.7109375" style="12" customWidth="1"/>
    <col min="8203" max="8203" width="15.7109375" style="12" customWidth="1"/>
    <col min="8204" max="8448" width="9.140625" style="12"/>
    <col min="8449" max="8449" width="7" style="12" customWidth="1"/>
    <col min="8450" max="8450" width="12.85546875" style="12" customWidth="1"/>
    <col min="8451" max="8451" width="14.140625" style="12" customWidth="1"/>
    <col min="8452" max="8452" width="12.140625" style="12" customWidth="1"/>
    <col min="8453" max="8453" width="13.85546875" style="12" customWidth="1"/>
    <col min="8454" max="8454" width="13.7109375" style="12" customWidth="1"/>
    <col min="8455" max="8455" width="15.28515625" style="12" customWidth="1"/>
    <col min="8456" max="8456" width="12.28515625" style="12" customWidth="1"/>
    <col min="8457" max="8457" width="14.5703125" style="12" customWidth="1"/>
    <col min="8458" max="8458" width="12.7109375" style="12" customWidth="1"/>
    <col min="8459" max="8459" width="15.7109375" style="12" customWidth="1"/>
    <col min="8460" max="8704" width="9.140625" style="12"/>
    <col min="8705" max="8705" width="7" style="12" customWidth="1"/>
    <col min="8706" max="8706" width="12.85546875" style="12" customWidth="1"/>
    <col min="8707" max="8707" width="14.140625" style="12" customWidth="1"/>
    <col min="8708" max="8708" width="12.140625" style="12" customWidth="1"/>
    <col min="8709" max="8709" width="13.85546875" style="12" customWidth="1"/>
    <col min="8710" max="8710" width="13.7109375" style="12" customWidth="1"/>
    <col min="8711" max="8711" width="15.28515625" style="12" customWidth="1"/>
    <col min="8712" max="8712" width="12.28515625" style="12" customWidth="1"/>
    <col min="8713" max="8713" width="14.5703125" style="12" customWidth="1"/>
    <col min="8714" max="8714" width="12.7109375" style="12" customWidth="1"/>
    <col min="8715" max="8715" width="15.7109375" style="12" customWidth="1"/>
    <col min="8716" max="8960" width="9.140625" style="12"/>
    <col min="8961" max="8961" width="7" style="12" customWidth="1"/>
    <col min="8962" max="8962" width="12.85546875" style="12" customWidth="1"/>
    <col min="8963" max="8963" width="14.140625" style="12" customWidth="1"/>
    <col min="8964" max="8964" width="12.140625" style="12" customWidth="1"/>
    <col min="8965" max="8965" width="13.85546875" style="12" customWidth="1"/>
    <col min="8966" max="8966" width="13.7109375" style="12" customWidth="1"/>
    <col min="8967" max="8967" width="15.28515625" style="12" customWidth="1"/>
    <col min="8968" max="8968" width="12.28515625" style="12" customWidth="1"/>
    <col min="8969" max="8969" width="14.5703125" style="12" customWidth="1"/>
    <col min="8970" max="8970" width="12.7109375" style="12" customWidth="1"/>
    <col min="8971" max="8971" width="15.7109375" style="12" customWidth="1"/>
    <col min="8972" max="9216" width="9.140625" style="12"/>
    <col min="9217" max="9217" width="7" style="12" customWidth="1"/>
    <col min="9218" max="9218" width="12.85546875" style="12" customWidth="1"/>
    <col min="9219" max="9219" width="14.140625" style="12" customWidth="1"/>
    <col min="9220" max="9220" width="12.140625" style="12" customWidth="1"/>
    <col min="9221" max="9221" width="13.85546875" style="12" customWidth="1"/>
    <col min="9222" max="9222" width="13.7109375" style="12" customWidth="1"/>
    <col min="9223" max="9223" width="15.28515625" style="12" customWidth="1"/>
    <col min="9224" max="9224" width="12.28515625" style="12" customWidth="1"/>
    <col min="9225" max="9225" width="14.5703125" style="12" customWidth="1"/>
    <col min="9226" max="9226" width="12.7109375" style="12" customWidth="1"/>
    <col min="9227" max="9227" width="15.7109375" style="12" customWidth="1"/>
    <col min="9228" max="9472" width="9.140625" style="12"/>
    <col min="9473" max="9473" width="7" style="12" customWidth="1"/>
    <col min="9474" max="9474" width="12.85546875" style="12" customWidth="1"/>
    <col min="9475" max="9475" width="14.140625" style="12" customWidth="1"/>
    <col min="9476" max="9476" width="12.140625" style="12" customWidth="1"/>
    <col min="9477" max="9477" width="13.85546875" style="12" customWidth="1"/>
    <col min="9478" max="9478" width="13.7109375" style="12" customWidth="1"/>
    <col min="9479" max="9479" width="15.28515625" style="12" customWidth="1"/>
    <col min="9480" max="9480" width="12.28515625" style="12" customWidth="1"/>
    <col min="9481" max="9481" width="14.5703125" style="12" customWidth="1"/>
    <col min="9482" max="9482" width="12.7109375" style="12" customWidth="1"/>
    <col min="9483" max="9483" width="15.7109375" style="12" customWidth="1"/>
    <col min="9484" max="9728" width="9.140625" style="12"/>
    <col min="9729" max="9729" width="7" style="12" customWidth="1"/>
    <col min="9730" max="9730" width="12.85546875" style="12" customWidth="1"/>
    <col min="9731" max="9731" width="14.140625" style="12" customWidth="1"/>
    <col min="9732" max="9732" width="12.140625" style="12" customWidth="1"/>
    <col min="9733" max="9733" width="13.85546875" style="12" customWidth="1"/>
    <col min="9734" max="9734" width="13.7109375" style="12" customWidth="1"/>
    <col min="9735" max="9735" width="15.28515625" style="12" customWidth="1"/>
    <col min="9736" max="9736" width="12.28515625" style="12" customWidth="1"/>
    <col min="9737" max="9737" width="14.5703125" style="12" customWidth="1"/>
    <col min="9738" max="9738" width="12.7109375" style="12" customWidth="1"/>
    <col min="9739" max="9739" width="15.7109375" style="12" customWidth="1"/>
    <col min="9740" max="9984" width="9.140625" style="12"/>
    <col min="9985" max="9985" width="7" style="12" customWidth="1"/>
    <col min="9986" max="9986" width="12.85546875" style="12" customWidth="1"/>
    <col min="9987" max="9987" width="14.140625" style="12" customWidth="1"/>
    <col min="9988" max="9988" width="12.140625" style="12" customWidth="1"/>
    <col min="9989" max="9989" width="13.85546875" style="12" customWidth="1"/>
    <col min="9990" max="9990" width="13.7109375" style="12" customWidth="1"/>
    <col min="9991" max="9991" width="15.28515625" style="12" customWidth="1"/>
    <col min="9992" max="9992" width="12.28515625" style="12" customWidth="1"/>
    <col min="9993" max="9993" width="14.5703125" style="12" customWidth="1"/>
    <col min="9994" max="9994" width="12.7109375" style="12" customWidth="1"/>
    <col min="9995" max="9995" width="15.7109375" style="12" customWidth="1"/>
    <col min="9996" max="10240" width="9.140625" style="12"/>
    <col min="10241" max="10241" width="7" style="12" customWidth="1"/>
    <col min="10242" max="10242" width="12.85546875" style="12" customWidth="1"/>
    <col min="10243" max="10243" width="14.140625" style="12" customWidth="1"/>
    <col min="10244" max="10244" width="12.140625" style="12" customWidth="1"/>
    <col min="10245" max="10245" width="13.85546875" style="12" customWidth="1"/>
    <col min="10246" max="10246" width="13.7109375" style="12" customWidth="1"/>
    <col min="10247" max="10247" width="15.28515625" style="12" customWidth="1"/>
    <col min="10248" max="10248" width="12.28515625" style="12" customWidth="1"/>
    <col min="10249" max="10249" width="14.5703125" style="12" customWidth="1"/>
    <col min="10250" max="10250" width="12.7109375" style="12" customWidth="1"/>
    <col min="10251" max="10251" width="15.7109375" style="12" customWidth="1"/>
    <col min="10252" max="10496" width="9.140625" style="12"/>
    <col min="10497" max="10497" width="7" style="12" customWidth="1"/>
    <col min="10498" max="10498" width="12.85546875" style="12" customWidth="1"/>
    <col min="10499" max="10499" width="14.140625" style="12" customWidth="1"/>
    <col min="10500" max="10500" width="12.140625" style="12" customWidth="1"/>
    <col min="10501" max="10501" width="13.85546875" style="12" customWidth="1"/>
    <col min="10502" max="10502" width="13.7109375" style="12" customWidth="1"/>
    <col min="10503" max="10503" width="15.28515625" style="12" customWidth="1"/>
    <col min="10504" max="10504" width="12.28515625" style="12" customWidth="1"/>
    <col min="10505" max="10505" width="14.5703125" style="12" customWidth="1"/>
    <col min="10506" max="10506" width="12.7109375" style="12" customWidth="1"/>
    <col min="10507" max="10507" width="15.7109375" style="12" customWidth="1"/>
    <col min="10508" max="10752" width="9.140625" style="12"/>
    <col min="10753" max="10753" width="7" style="12" customWidth="1"/>
    <col min="10754" max="10754" width="12.85546875" style="12" customWidth="1"/>
    <col min="10755" max="10755" width="14.140625" style="12" customWidth="1"/>
    <col min="10756" max="10756" width="12.140625" style="12" customWidth="1"/>
    <col min="10757" max="10757" width="13.85546875" style="12" customWidth="1"/>
    <col min="10758" max="10758" width="13.7109375" style="12" customWidth="1"/>
    <col min="10759" max="10759" width="15.28515625" style="12" customWidth="1"/>
    <col min="10760" max="10760" width="12.28515625" style="12" customWidth="1"/>
    <col min="10761" max="10761" width="14.5703125" style="12" customWidth="1"/>
    <col min="10762" max="10762" width="12.7109375" style="12" customWidth="1"/>
    <col min="10763" max="10763" width="15.7109375" style="12" customWidth="1"/>
    <col min="10764" max="11008" width="9.140625" style="12"/>
    <col min="11009" max="11009" width="7" style="12" customWidth="1"/>
    <col min="11010" max="11010" width="12.85546875" style="12" customWidth="1"/>
    <col min="11011" max="11011" width="14.140625" style="12" customWidth="1"/>
    <col min="11012" max="11012" width="12.140625" style="12" customWidth="1"/>
    <col min="11013" max="11013" width="13.85546875" style="12" customWidth="1"/>
    <col min="11014" max="11014" width="13.7109375" style="12" customWidth="1"/>
    <col min="11015" max="11015" width="15.28515625" style="12" customWidth="1"/>
    <col min="11016" max="11016" width="12.28515625" style="12" customWidth="1"/>
    <col min="11017" max="11017" width="14.5703125" style="12" customWidth="1"/>
    <col min="11018" max="11018" width="12.7109375" style="12" customWidth="1"/>
    <col min="11019" max="11019" width="15.7109375" style="12" customWidth="1"/>
    <col min="11020" max="11264" width="9.140625" style="12"/>
    <col min="11265" max="11265" width="7" style="12" customWidth="1"/>
    <col min="11266" max="11266" width="12.85546875" style="12" customWidth="1"/>
    <col min="11267" max="11267" width="14.140625" style="12" customWidth="1"/>
    <col min="11268" max="11268" width="12.140625" style="12" customWidth="1"/>
    <col min="11269" max="11269" width="13.85546875" style="12" customWidth="1"/>
    <col min="11270" max="11270" width="13.7109375" style="12" customWidth="1"/>
    <col min="11271" max="11271" width="15.28515625" style="12" customWidth="1"/>
    <col min="11272" max="11272" width="12.28515625" style="12" customWidth="1"/>
    <col min="11273" max="11273" width="14.5703125" style="12" customWidth="1"/>
    <col min="11274" max="11274" width="12.7109375" style="12" customWidth="1"/>
    <col min="11275" max="11275" width="15.7109375" style="12" customWidth="1"/>
    <col min="11276" max="11520" width="9.140625" style="12"/>
    <col min="11521" max="11521" width="7" style="12" customWidth="1"/>
    <col min="11522" max="11522" width="12.85546875" style="12" customWidth="1"/>
    <col min="11523" max="11523" width="14.140625" style="12" customWidth="1"/>
    <col min="11524" max="11524" width="12.140625" style="12" customWidth="1"/>
    <col min="11525" max="11525" width="13.85546875" style="12" customWidth="1"/>
    <col min="11526" max="11526" width="13.7109375" style="12" customWidth="1"/>
    <col min="11527" max="11527" width="15.28515625" style="12" customWidth="1"/>
    <col min="11528" max="11528" width="12.28515625" style="12" customWidth="1"/>
    <col min="11529" max="11529" width="14.5703125" style="12" customWidth="1"/>
    <col min="11530" max="11530" width="12.7109375" style="12" customWidth="1"/>
    <col min="11531" max="11531" width="15.7109375" style="12" customWidth="1"/>
    <col min="11532" max="11776" width="9.140625" style="12"/>
    <col min="11777" max="11777" width="7" style="12" customWidth="1"/>
    <col min="11778" max="11778" width="12.85546875" style="12" customWidth="1"/>
    <col min="11779" max="11779" width="14.140625" style="12" customWidth="1"/>
    <col min="11780" max="11780" width="12.140625" style="12" customWidth="1"/>
    <col min="11781" max="11781" width="13.85546875" style="12" customWidth="1"/>
    <col min="11782" max="11782" width="13.7109375" style="12" customWidth="1"/>
    <col min="11783" max="11783" width="15.28515625" style="12" customWidth="1"/>
    <col min="11784" max="11784" width="12.28515625" style="12" customWidth="1"/>
    <col min="11785" max="11785" width="14.5703125" style="12" customWidth="1"/>
    <col min="11786" max="11786" width="12.7109375" style="12" customWidth="1"/>
    <col min="11787" max="11787" width="15.7109375" style="12" customWidth="1"/>
    <col min="11788" max="12032" width="9.140625" style="12"/>
    <col min="12033" max="12033" width="7" style="12" customWidth="1"/>
    <col min="12034" max="12034" width="12.85546875" style="12" customWidth="1"/>
    <col min="12035" max="12035" width="14.140625" style="12" customWidth="1"/>
    <col min="12036" max="12036" width="12.140625" style="12" customWidth="1"/>
    <col min="12037" max="12037" width="13.85546875" style="12" customWidth="1"/>
    <col min="12038" max="12038" width="13.7109375" style="12" customWidth="1"/>
    <col min="12039" max="12039" width="15.28515625" style="12" customWidth="1"/>
    <col min="12040" max="12040" width="12.28515625" style="12" customWidth="1"/>
    <col min="12041" max="12041" width="14.5703125" style="12" customWidth="1"/>
    <col min="12042" max="12042" width="12.7109375" style="12" customWidth="1"/>
    <col min="12043" max="12043" width="15.7109375" style="12" customWidth="1"/>
    <col min="12044" max="12288" width="9.140625" style="12"/>
    <col min="12289" max="12289" width="7" style="12" customWidth="1"/>
    <col min="12290" max="12290" width="12.85546875" style="12" customWidth="1"/>
    <col min="12291" max="12291" width="14.140625" style="12" customWidth="1"/>
    <col min="12292" max="12292" width="12.140625" style="12" customWidth="1"/>
    <col min="12293" max="12293" width="13.85546875" style="12" customWidth="1"/>
    <col min="12294" max="12294" width="13.7109375" style="12" customWidth="1"/>
    <col min="12295" max="12295" width="15.28515625" style="12" customWidth="1"/>
    <col min="12296" max="12296" width="12.28515625" style="12" customWidth="1"/>
    <col min="12297" max="12297" width="14.5703125" style="12" customWidth="1"/>
    <col min="12298" max="12298" width="12.7109375" style="12" customWidth="1"/>
    <col min="12299" max="12299" width="15.7109375" style="12" customWidth="1"/>
    <col min="12300" max="12544" width="9.140625" style="12"/>
    <col min="12545" max="12545" width="7" style="12" customWidth="1"/>
    <col min="12546" max="12546" width="12.85546875" style="12" customWidth="1"/>
    <col min="12547" max="12547" width="14.140625" style="12" customWidth="1"/>
    <col min="12548" max="12548" width="12.140625" style="12" customWidth="1"/>
    <col min="12549" max="12549" width="13.85546875" style="12" customWidth="1"/>
    <col min="12550" max="12550" width="13.7109375" style="12" customWidth="1"/>
    <col min="12551" max="12551" width="15.28515625" style="12" customWidth="1"/>
    <col min="12552" max="12552" width="12.28515625" style="12" customWidth="1"/>
    <col min="12553" max="12553" width="14.5703125" style="12" customWidth="1"/>
    <col min="12554" max="12554" width="12.7109375" style="12" customWidth="1"/>
    <col min="12555" max="12555" width="15.7109375" style="12" customWidth="1"/>
    <col min="12556" max="12800" width="9.140625" style="12"/>
    <col min="12801" max="12801" width="7" style="12" customWidth="1"/>
    <col min="12802" max="12802" width="12.85546875" style="12" customWidth="1"/>
    <col min="12803" max="12803" width="14.140625" style="12" customWidth="1"/>
    <col min="12804" max="12804" width="12.140625" style="12" customWidth="1"/>
    <col min="12805" max="12805" width="13.85546875" style="12" customWidth="1"/>
    <col min="12806" max="12806" width="13.7109375" style="12" customWidth="1"/>
    <col min="12807" max="12807" width="15.28515625" style="12" customWidth="1"/>
    <col min="12808" max="12808" width="12.28515625" style="12" customWidth="1"/>
    <col min="12809" max="12809" width="14.5703125" style="12" customWidth="1"/>
    <col min="12810" max="12810" width="12.7109375" style="12" customWidth="1"/>
    <col min="12811" max="12811" width="15.7109375" style="12" customWidth="1"/>
    <col min="12812" max="13056" width="9.140625" style="12"/>
    <col min="13057" max="13057" width="7" style="12" customWidth="1"/>
    <col min="13058" max="13058" width="12.85546875" style="12" customWidth="1"/>
    <col min="13059" max="13059" width="14.140625" style="12" customWidth="1"/>
    <col min="13060" max="13060" width="12.140625" style="12" customWidth="1"/>
    <col min="13061" max="13061" width="13.85546875" style="12" customWidth="1"/>
    <col min="13062" max="13062" width="13.7109375" style="12" customWidth="1"/>
    <col min="13063" max="13063" width="15.28515625" style="12" customWidth="1"/>
    <col min="13064" max="13064" width="12.28515625" style="12" customWidth="1"/>
    <col min="13065" max="13065" width="14.5703125" style="12" customWidth="1"/>
    <col min="13066" max="13066" width="12.7109375" style="12" customWidth="1"/>
    <col min="13067" max="13067" width="15.7109375" style="12" customWidth="1"/>
    <col min="13068" max="13312" width="9.140625" style="12"/>
    <col min="13313" max="13313" width="7" style="12" customWidth="1"/>
    <col min="13314" max="13314" width="12.85546875" style="12" customWidth="1"/>
    <col min="13315" max="13315" width="14.140625" style="12" customWidth="1"/>
    <col min="13316" max="13316" width="12.140625" style="12" customWidth="1"/>
    <col min="13317" max="13317" width="13.85546875" style="12" customWidth="1"/>
    <col min="13318" max="13318" width="13.7109375" style="12" customWidth="1"/>
    <col min="13319" max="13319" width="15.28515625" style="12" customWidth="1"/>
    <col min="13320" max="13320" width="12.28515625" style="12" customWidth="1"/>
    <col min="13321" max="13321" width="14.5703125" style="12" customWidth="1"/>
    <col min="13322" max="13322" width="12.7109375" style="12" customWidth="1"/>
    <col min="13323" max="13323" width="15.7109375" style="12" customWidth="1"/>
    <col min="13324" max="13568" width="9.140625" style="12"/>
    <col min="13569" max="13569" width="7" style="12" customWidth="1"/>
    <col min="13570" max="13570" width="12.85546875" style="12" customWidth="1"/>
    <col min="13571" max="13571" width="14.140625" style="12" customWidth="1"/>
    <col min="13572" max="13572" width="12.140625" style="12" customWidth="1"/>
    <col min="13573" max="13573" width="13.85546875" style="12" customWidth="1"/>
    <col min="13574" max="13574" width="13.7109375" style="12" customWidth="1"/>
    <col min="13575" max="13575" width="15.28515625" style="12" customWidth="1"/>
    <col min="13576" max="13576" width="12.28515625" style="12" customWidth="1"/>
    <col min="13577" max="13577" width="14.5703125" style="12" customWidth="1"/>
    <col min="13578" max="13578" width="12.7109375" style="12" customWidth="1"/>
    <col min="13579" max="13579" width="15.7109375" style="12" customWidth="1"/>
    <col min="13580" max="13824" width="9.140625" style="12"/>
    <col min="13825" max="13825" width="7" style="12" customWidth="1"/>
    <col min="13826" max="13826" width="12.85546875" style="12" customWidth="1"/>
    <col min="13827" max="13827" width="14.140625" style="12" customWidth="1"/>
    <col min="13828" max="13828" width="12.140625" style="12" customWidth="1"/>
    <col min="13829" max="13829" width="13.85546875" style="12" customWidth="1"/>
    <col min="13830" max="13830" width="13.7109375" style="12" customWidth="1"/>
    <col min="13831" max="13831" width="15.28515625" style="12" customWidth="1"/>
    <col min="13832" max="13832" width="12.28515625" style="12" customWidth="1"/>
    <col min="13833" max="13833" width="14.5703125" style="12" customWidth="1"/>
    <col min="13834" max="13834" width="12.7109375" style="12" customWidth="1"/>
    <col min="13835" max="13835" width="15.7109375" style="12" customWidth="1"/>
    <col min="13836" max="14080" width="9.140625" style="12"/>
    <col min="14081" max="14081" width="7" style="12" customWidth="1"/>
    <col min="14082" max="14082" width="12.85546875" style="12" customWidth="1"/>
    <col min="14083" max="14083" width="14.140625" style="12" customWidth="1"/>
    <col min="14084" max="14084" width="12.140625" style="12" customWidth="1"/>
    <col min="14085" max="14085" width="13.85546875" style="12" customWidth="1"/>
    <col min="14086" max="14086" width="13.7109375" style="12" customWidth="1"/>
    <col min="14087" max="14087" width="15.28515625" style="12" customWidth="1"/>
    <col min="14088" max="14088" width="12.28515625" style="12" customWidth="1"/>
    <col min="14089" max="14089" width="14.5703125" style="12" customWidth="1"/>
    <col min="14090" max="14090" width="12.7109375" style="12" customWidth="1"/>
    <col min="14091" max="14091" width="15.7109375" style="12" customWidth="1"/>
    <col min="14092" max="14336" width="9.140625" style="12"/>
    <col min="14337" max="14337" width="7" style="12" customWidth="1"/>
    <col min="14338" max="14338" width="12.85546875" style="12" customWidth="1"/>
    <col min="14339" max="14339" width="14.140625" style="12" customWidth="1"/>
    <col min="14340" max="14340" width="12.140625" style="12" customWidth="1"/>
    <col min="14341" max="14341" width="13.85546875" style="12" customWidth="1"/>
    <col min="14342" max="14342" width="13.7109375" style="12" customWidth="1"/>
    <col min="14343" max="14343" width="15.28515625" style="12" customWidth="1"/>
    <col min="14344" max="14344" width="12.28515625" style="12" customWidth="1"/>
    <col min="14345" max="14345" width="14.5703125" style="12" customWidth="1"/>
    <col min="14346" max="14346" width="12.7109375" style="12" customWidth="1"/>
    <col min="14347" max="14347" width="15.7109375" style="12" customWidth="1"/>
    <col min="14348" max="14592" width="9.140625" style="12"/>
    <col min="14593" max="14593" width="7" style="12" customWidth="1"/>
    <col min="14594" max="14594" width="12.85546875" style="12" customWidth="1"/>
    <col min="14595" max="14595" width="14.140625" style="12" customWidth="1"/>
    <col min="14596" max="14596" width="12.140625" style="12" customWidth="1"/>
    <col min="14597" max="14597" width="13.85546875" style="12" customWidth="1"/>
    <col min="14598" max="14598" width="13.7109375" style="12" customWidth="1"/>
    <col min="14599" max="14599" width="15.28515625" style="12" customWidth="1"/>
    <col min="14600" max="14600" width="12.28515625" style="12" customWidth="1"/>
    <col min="14601" max="14601" width="14.5703125" style="12" customWidth="1"/>
    <col min="14602" max="14602" width="12.7109375" style="12" customWidth="1"/>
    <col min="14603" max="14603" width="15.7109375" style="12" customWidth="1"/>
    <col min="14604" max="14848" width="9.140625" style="12"/>
    <col min="14849" max="14849" width="7" style="12" customWidth="1"/>
    <col min="14850" max="14850" width="12.85546875" style="12" customWidth="1"/>
    <col min="14851" max="14851" width="14.140625" style="12" customWidth="1"/>
    <col min="14852" max="14852" width="12.140625" style="12" customWidth="1"/>
    <col min="14853" max="14853" width="13.85546875" style="12" customWidth="1"/>
    <col min="14854" max="14854" width="13.7109375" style="12" customWidth="1"/>
    <col min="14855" max="14855" width="15.28515625" style="12" customWidth="1"/>
    <col min="14856" max="14856" width="12.28515625" style="12" customWidth="1"/>
    <col min="14857" max="14857" width="14.5703125" style="12" customWidth="1"/>
    <col min="14858" max="14858" width="12.7109375" style="12" customWidth="1"/>
    <col min="14859" max="14859" width="15.7109375" style="12" customWidth="1"/>
    <col min="14860" max="15104" width="9.140625" style="12"/>
    <col min="15105" max="15105" width="7" style="12" customWidth="1"/>
    <col min="15106" max="15106" width="12.85546875" style="12" customWidth="1"/>
    <col min="15107" max="15107" width="14.140625" style="12" customWidth="1"/>
    <col min="15108" max="15108" width="12.140625" style="12" customWidth="1"/>
    <col min="15109" max="15109" width="13.85546875" style="12" customWidth="1"/>
    <col min="15110" max="15110" width="13.7109375" style="12" customWidth="1"/>
    <col min="15111" max="15111" width="15.28515625" style="12" customWidth="1"/>
    <col min="15112" max="15112" width="12.28515625" style="12" customWidth="1"/>
    <col min="15113" max="15113" width="14.5703125" style="12" customWidth="1"/>
    <col min="15114" max="15114" width="12.7109375" style="12" customWidth="1"/>
    <col min="15115" max="15115" width="15.7109375" style="12" customWidth="1"/>
    <col min="15116" max="15360" width="9.140625" style="12"/>
    <col min="15361" max="15361" width="7" style="12" customWidth="1"/>
    <col min="15362" max="15362" width="12.85546875" style="12" customWidth="1"/>
    <col min="15363" max="15363" width="14.140625" style="12" customWidth="1"/>
    <col min="15364" max="15364" width="12.140625" style="12" customWidth="1"/>
    <col min="15365" max="15365" width="13.85546875" style="12" customWidth="1"/>
    <col min="15366" max="15366" width="13.7109375" style="12" customWidth="1"/>
    <col min="15367" max="15367" width="15.28515625" style="12" customWidth="1"/>
    <col min="15368" max="15368" width="12.28515625" style="12" customWidth="1"/>
    <col min="15369" max="15369" width="14.5703125" style="12" customWidth="1"/>
    <col min="15370" max="15370" width="12.7109375" style="12" customWidth="1"/>
    <col min="15371" max="15371" width="15.7109375" style="12" customWidth="1"/>
    <col min="15372" max="15616" width="9.140625" style="12"/>
    <col min="15617" max="15617" width="7" style="12" customWidth="1"/>
    <col min="15618" max="15618" width="12.85546875" style="12" customWidth="1"/>
    <col min="15619" max="15619" width="14.140625" style="12" customWidth="1"/>
    <col min="15620" max="15620" width="12.140625" style="12" customWidth="1"/>
    <col min="15621" max="15621" width="13.85546875" style="12" customWidth="1"/>
    <col min="15622" max="15622" width="13.7109375" style="12" customWidth="1"/>
    <col min="15623" max="15623" width="15.28515625" style="12" customWidth="1"/>
    <col min="15624" max="15624" width="12.28515625" style="12" customWidth="1"/>
    <col min="15625" max="15625" width="14.5703125" style="12" customWidth="1"/>
    <col min="15626" max="15626" width="12.7109375" style="12" customWidth="1"/>
    <col min="15627" max="15627" width="15.7109375" style="12" customWidth="1"/>
    <col min="15628" max="15872" width="9.140625" style="12"/>
    <col min="15873" max="15873" width="7" style="12" customWidth="1"/>
    <col min="15874" max="15874" width="12.85546875" style="12" customWidth="1"/>
    <col min="15875" max="15875" width="14.140625" style="12" customWidth="1"/>
    <col min="15876" max="15876" width="12.140625" style="12" customWidth="1"/>
    <col min="15877" max="15877" width="13.85546875" style="12" customWidth="1"/>
    <col min="15878" max="15878" width="13.7109375" style="12" customWidth="1"/>
    <col min="15879" max="15879" width="15.28515625" style="12" customWidth="1"/>
    <col min="15880" max="15880" width="12.28515625" style="12" customWidth="1"/>
    <col min="15881" max="15881" width="14.5703125" style="12" customWidth="1"/>
    <col min="15882" max="15882" width="12.7109375" style="12" customWidth="1"/>
    <col min="15883" max="15883" width="15.7109375" style="12" customWidth="1"/>
    <col min="15884" max="16128" width="9.140625" style="12"/>
    <col min="16129" max="16129" width="7" style="12" customWidth="1"/>
    <col min="16130" max="16130" width="12.85546875" style="12" customWidth="1"/>
    <col min="16131" max="16131" width="14.140625" style="12" customWidth="1"/>
    <col min="16132" max="16132" width="12.140625" style="12" customWidth="1"/>
    <col min="16133" max="16133" width="13.85546875" style="12" customWidth="1"/>
    <col min="16134" max="16134" width="13.7109375" style="12" customWidth="1"/>
    <col min="16135" max="16135" width="15.28515625" style="12" customWidth="1"/>
    <col min="16136" max="16136" width="12.28515625" style="12" customWidth="1"/>
    <col min="16137" max="16137" width="14.5703125" style="12" customWidth="1"/>
    <col min="16138" max="16138" width="12.7109375" style="12" customWidth="1"/>
    <col min="16139" max="16139" width="15.7109375" style="12" customWidth="1"/>
    <col min="16140" max="16384" width="9.140625" style="12"/>
  </cols>
  <sheetData>
    <row r="1" spans="1:11" x14ac:dyDescent="0.2">
      <c r="A1" s="11" t="s">
        <v>41</v>
      </c>
    </row>
    <row r="2" spans="1:11" x14ac:dyDescent="0.2">
      <c r="A2" s="11"/>
    </row>
    <row r="3" spans="1:11" ht="29.25" customHeight="1" x14ac:dyDescent="0.2">
      <c r="B3" s="31" t="s">
        <v>42</v>
      </c>
      <c r="C3" s="31"/>
      <c r="D3" s="31" t="s">
        <v>43</v>
      </c>
      <c r="E3" s="31"/>
      <c r="F3" s="31" t="s">
        <v>44</v>
      </c>
      <c r="G3" s="31"/>
      <c r="H3" s="31" t="s">
        <v>45</v>
      </c>
      <c r="I3" s="31"/>
      <c r="J3" s="31" t="s">
        <v>46</v>
      </c>
      <c r="K3" s="31"/>
    </row>
    <row r="4" spans="1:11" ht="38.25" x14ac:dyDescent="0.2">
      <c r="A4" s="13"/>
      <c r="B4" s="14" t="s">
        <v>47</v>
      </c>
      <c r="C4" s="14" t="s">
        <v>48</v>
      </c>
      <c r="D4" s="14" t="s">
        <v>47</v>
      </c>
      <c r="E4" s="14" t="s">
        <v>48</v>
      </c>
      <c r="F4" s="14" t="s">
        <v>47</v>
      </c>
      <c r="G4" s="14" t="s">
        <v>48</v>
      </c>
      <c r="H4" s="14" t="s">
        <v>47</v>
      </c>
      <c r="I4" s="14" t="s">
        <v>48</v>
      </c>
      <c r="J4" s="14" t="s">
        <v>47</v>
      </c>
      <c r="K4" s="14" t="s">
        <v>48</v>
      </c>
    </row>
    <row r="5" spans="1:11" x14ac:dyDescent="0.2">
      <c r="A5" s="15">
        <v>1998</v>
      </c>
      <c r="B5" s="15">
        <v>6918</v>
      </c>
      <c r="C5" s="15">
        <v>2754</v>
      </c>
      <c r="D5" s="15">
        <v>4160</v>
      </c>
      <c r="E5" s="15">
        <v>1645</v>
      </c>
      <c r="F5" s="15">
        <v>2102</v>
      </c>
      <c r="G5" s="15">
        <v>623</v>
      </c>
      <c r="H5" s="15">
        <v>372</v>
      </c>
      <c r="I5" s="15">
        <v>162</v>
      </c>
      <c r="J5" s="15">
        <v>284</v>
      </c>
      <c r="K5" s="15">
        <v>324</v>
      </c>
    </row>
    <row r="6" spans="1:11" x14ac:dyDescent="0.2">
      <c r="A6" s="15">
        <v>1999</v>
      </c>
      <c r="B6" s="15">
        <v>9171</v>
      </c>
      <c r="C6" s="15">
        <v>4226</v>
      </c>
      <c r="D6" s="15">
        <v>4342</v>
      </c>
      <c r="E6" s="15">
        <v>1927</v>
      </c>
      <c r="F6" s="15">
        <v>2809</v>
      </c>
      <c r="G6" s="15">
        <v>977</v>
      </c>
      <c r="H6" s="15">
        <v>1427</v>
      </c>
      <c r="I6" s="15">
        <v>554</v>
      </c>
      <c r="J6" s="15">
        <v>593</v>
      </c>
      <c r="K6" s="15">
        <v>768</v>
      </c>
    </row>
    <row r="7" spans="1:11" x14ac:dyDescent="0.2">
      <c r="A7" s="15">
        <v>2000</v>
      </c>
      <c r="B7" s="15">
        <v>14674</v>
      </c>
      <c r="C7" s="15">
        <v>6829</v>
      </c>
      <c r="D7" s="15">
        <v>6085</v>
      </c>
      <c r="E7" s="15">
        <v>3016</v>
      </c>
      <c r="F7" s="15">
        <v>4096</v>
      </c>
      <c r="G7" s="15">
        <v>1874</v>
      </c>
      <c r="H7" s="15">
        <v>3610</v>
      </c>
      <c r="I7" s="15">
        <v>933</v>
      </c>
      <c r="J7" s="15">
        <v>883</v>
      </c>
      <c r="K7" s="15">
        <v>1006</v>
      </c>
    </row>
    <row r="8" spans="1:11" x14ac:dyDescent="0.2">
      <c r="A8" s="15">
        <v>2001</v>
      </c>
      <c r="B8" s="15">
        <v>20433</v>
      </c>
      <c r="C8" s="15">
        <v>9507</v>
      </c>
      <c r="D8" s="15">
        <v>7633</v>
      </c>
      <c r="E8" s="15">
        <v>3881</v>
      </c>
      <c r="F8" s="15">
        <v>4837</v>
      </c>
      <c r="G8" s="15">
        <v>2581</v>
      </c>
      <c r="H8" s="15">
        <v>6837</v>
      </c>
      <c r="I8" s="15">
        <v>1664</v>
      </c>
      <c r="J8" s="15">
        <v>1126</v>
      </c>
      <c r="K8" s="15">
        <v>1381</v>
      </c>
    </row>
    <row r="9" spans="1:11" x14ac:dyDescent="0.2">
      <c r="A9" s="15">
        <v>2002</v>
      </c>
      <c r="B9" s="15">
        <v>25718</v>
      </c>
      <c r="C9" s="15">
        <v>12807</v>
      </c>
      <c r="D9" s="15">
        <v>8668</v>
      </c>
      <c r="E9" s="15">
        <v>4657</v>
      </c>
      <c r="F9" s="15">
        <v>5354</v>
      </c>
      <c r="G9" s="15">
        <v>2806</v>
      </c>
      <c r="H9" s="15">
        <v>10321</v>
      </c>
      <c r="I9" s="15">
        <v>3487</v>
      </c>
      <c r="J9" s="15">
        <v>1375</v>
      </c>
      <c r="K9" s="15">
        <v>1856</v>
      </c>
    </row>
    <row r="10" spans="1:11" x14ac:dyDescent="0.2">
      <c r="A10" s="15">
        <v>2003</v>
      </c>
      <c r="B10" s="15">
        <v>35526</v>
      </c>
      <c r="C10" s="15">
        <v>18677</v>
      </c>
      <c r="D10" s="15">
        <v>9750</v>
      </c>
      <c r="E10" s="15">
        <v>6171</v>
      </c>
      <c r="F10" s="15">
        <v>6062</v>
      </c>
      <c r="G10" s="15">
        <v>3740</v>
      </c>
      <c r="H10" s="15">
        <v>18199</v>
      </c>
      <c r="I10" s="15">
        <v>7232</v>
      </c>
      <c r="J10" s="15">
        <v>1515</v>
      </c>
      <c r="K10" s="15">
        <v>1534</v>
      </c>
    </row>
    <row r="11" spans="1:11" x14ac:dyDescent="0.2">
      <c r="A11" s="15">
        <v>2004</v>
      </c>
      <c r="B11" s="15">
        <v>42939</v>
      </c>
      <c r="C11" s="15">
        <v>26289</v>
      </c>
      <c r="D11" s="15">
        <v>11505</v>
      </c>
      <c r="E11" s="15">
        <v>7491</v>
      </c>
      <c r="F11" s="15">
        <v>7155</v>
      </c>
      <c r="G11" s="15">
        <v>4682</v>
      </c>
      <c r="H11" s="15">
        <v>22602</v>
      </c>
      <c r="I11" s="15">
        <v>11837</v>
      </c>
      <c r="J11" s="15">
        <v>1677</v>
      </c>
      <c r="K11" s="15">
        <v>2279</v>
      </c>
    </row>
    <row r="12" spans="1:11" x14ac:dyDescent="0.2">
      <c r="A12" s="15">
        <v>2005</v>
      </c>
      <c r="B12" s="15">
        <v>56131</v>
      </c>
      <c r="C12" s="15">
        <v>47482</v>
      </c>
      <c r="D12" s="15">
        <v>11721</v>
      </c>
      <c r="E12" s="15">
        <v>9972</v>
      </c>
      <c r="F12" s="15">
        <v>9517</v>
      </c>
      <c r="G12" s="15">
        <v>9349</v>
      </c>
      <c r="H12" s="15">
        <v>32304</v>
      </c>
      <c r="I12" s="15">
        <v>21664</v>
      </c>
      <c r="J12" s="15">
        <v>2589</v>
      </c>
      <c r="K12" s="15">
        <v>6497</v>
      </c>
    </row>
    <row r="13" spans="1:11" x14ac:dyDescent="0.2">
      <c r="A13" s="15">
        <v>2006</v>
      </c>
      <c r="B13" s="15">
        <v>60208</v>
      </c>
      <c r="C13" s="15">
        <v>73791</v>
      </c>
      <c r="D13" s="15">
        <v>13647</v>
      </c>
      <c r="E13" s="15">
        <v>17239</v>
      </c>
      <c r="F13" s="15">
        <v>10070</v>
      </c>
      <c r="G13" s="15">
        <v>13061</v>
      </c>
      <c r="H13" s="15">
        <v>33274</v>
      </c>
      <c r="I13" s="15">
        <v>30617</v>
      </c>
      <c r="J13" s="15">
        <v>3217</v>
      </c>
      <c r="K13" s="15">
        <v>12873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A1:AC38"/>
  <sheetViews>
    <sheetView zoomScale="99" zoomScaleNormal="99" workbookViewId="0">
      <selection activeCell="K6" sqref="K6"/>
    </sheetView>
  </sheetViews>
  <sheetFormatPr defaultRowHeight="12.75" x14ac:dyDescent="0.2"/>
  <sheetData>
    <row r="1" spans="27:29" x14ac:dyDescent="0.2">
      <c r="AA1" t="s">
        <v>20</v>
      </c>
      <c r="AC1" t="s">
        <v>21</v>
      </c>
    </row>
    <row r="2" spans="27:29" x14ac:dyDescent="0.2">
      <c r="AA2">
        <v>-360</v>
      </c>
      <c r="AB2">
        <f>RADIANS(AA2)</f>
        <v>-6.2831853071795862</v>
      </c>
      <c r="AC2">
        <f>COS(AB2)</f>
        <v>1</v>
      </c>
    </row>
    <row r="3" spans="27:29" x14ac:dyDescent="0.2">
      <c r="AA3">
        <v>-340</v>
      </c>
      <c r="AB3">
        <f t="shared" ref="AB3:AB38" si="0">RADIANS(AA3)</f>
        <v>-5.9341194567807207</v>
      </c>
      <c r="AC3">
        <f t="shared" ref="AC3:AC38" si="1">COS(AB3)</f>
        <v>0.93969262078590843</v>
      </c>
    </row>
    <row r="4" spans="27:29" x14ac:dyDescent="0.2">
      <c r="AA4">
        <v>-320</v>
      </c>
      <c r="AB4">
        <f t="shared" si="0"/>
        <v>-5.5850536063818543</v>
      </c>
      <c r="AC4">
        <f t="shared" si="1"/>
        <v>0.76604444311897779</v>
      </c>
    </row>
    <row r="5" spans="27:29" x14ac:dyDescent="0.2">
      <c r="AA5">
        <v>-300</v>
      </c>
      <c r="AB5">
        <f t="shared" si="0"/>
        <v>-5.2359877559829888</v>
      </c>
      <c r="AC5">
        <f t="shared" si="1"/>
        <v>0.50000000000000011</v>
      </c>
    </row>
    <row r="6" spans="27:29" x14ac:dyDescent="0.2">
      <c r="AA6">
        <v>-280</v>
      </c>
      <c r="AB6">
        <f t="shared" si="0"/>
        <v>-4.8869219055841224</v>
      </c>
      <c r="AC6">
        <f t="shared" si="1"/>
        <v>0.17364817766692997</v>
      </c>
    </row>
    <row r="7" spans="27:29" x14ac:dyDescent="0.2">
      <c r="AA7">
        <v>-260</v>
      </c>
      <c r="AB7">
        <f t="shared" si="0"/>
        <v>-4.5378560551852569</v>
      </c>
      <c r="AC7">
        <f t="shared" si="1"/>
        <v>-0.17364817766693033</v>
      </c>
    </row>
    <row r="8" spans="27:29" x14ac:dyDescent="0.2">
      <c r="AA8">
        <v>-240</v>
      </c>
      <c r="AB8">
        <f t="shared" si="0"/>
        <v>-4.1887902047863905</v>
      </c>
      <c r="AC8">
        <f t="shared" si="1"/>
        <v>-0.50000000000000044</v>
      </c>
    </row>
    <row r="9" spans="27:29" x14ac:dyDescent="0.2">
      <c r="AA9">
        <v>-220</v>
      </c>
      <c r="AB9">
        <f t="shared" si="0"/>
        <v>-3.839724354387525</v>
      </c>
      <c r="AC9">
        <f t="shared" si="1"/>
        <v>-0.76604444311897801</v>
      </c>
    </row>
    <row r="10" spans="27:29" x14ac:dyDescent="0.2">
      <c r="AA10">
        <v>-200</v>
      </c>
      <c r="AB10">
        <f t="shared" si="0"/>
        <v>-3.4906585039886591</v>
      </c>
      <c r="AC10">
        <f t="shared" si="1"/>
        <v>-0.93969262078590843</v>
      </c>
    </row>
    <row r="11" spans="27:29" x14ac:dyDescent="0.2">
      <c r="AA11">
        <v>-180</v>
      </c>
      <c r="AB11">
        <f t="shared" si="0"/>
        <v>-3.1415926535897931</v>
      </c>
      <c r="AC11">
        <f t="shared" si="1"/>
        <v>-1</v>
      </c>
    </row>
    <row r="12" spans="27:29" x14ac:dyDescent="0.2">
      <c r="AA12">
        <v>-160</v>
      </c>
      <c r="AB12">
        <f t="shared" si="0"/>
        <v>-2.7925268031909272</v>
      </c>
      <c r="AC12">
        <f t="shared" si="1"/>
        <v>-0.93969262078590832</v>
      </c>
    </row>
    <row r="13" spans="27:29" x14ac:dyDescent="0.2">
      <c r="AA13">
        <v>-140</v>
      </c>
      <c r="AB13">
        <f t="shared" si="0"/>
        <v>-2.4434609527920612</v>
      </c>
      <c r="AC13">
        <f t="shared" si="1"/>
        <v>-0.7660444431189779</v>
      </c>
    </row>
    <row r="14" spans="27:29" x14ac:dyDescent="0.2">
      <c r="AA14">
        <v>-120</v>
      </c>
      <c r="AB14">
        <f t="shared" si="0"/>
        <v>-2.0943951023931953</v>
      </c>
      <c r="AC14">
        <f t="shared" si="1"/>
        <v>-0.49999999999999978</v>
      </c>
    </row>
    <row r="15" spans="27:29" x14ac:dyDescent="0.2">
      <c r="AA15">
        <v>-100</v>
      </c>
      <c r="AB15">
        <f t="shared" si="0"/>
        <v>-1.7453292519943295</v>
      </c>
      <c r="AC15">
        <f t="shared" si="1"/>
        <v>-0.1736481776669303</v>
      </c>
    </row>
    <row r="16" spans="27:29" x14ac:dyDescent="0.2">
      <c r="AA16">
        <v>-80</v>
      </c>
      <c r="AB16">
        <f t="shared" si="0"/>
        <v>-1.3962634015954636</v>
      </c>
      <c r="AC16">
        <f t="shared" si="1"/>
        <v>0.17364817766693041</v>
      </c>
    </row>
    <row r="17" spans="27:29" x14ac:dyDescent="0.2">
      <c r="AA17">
        <v>-60</v>
      </c>
      <c r="AB17">
        <f t="shared" si="0"/>
        <v>-1.0471975511965976</v>
      </c>
      <c r="AC17">
        <f t="shared" si="1"/>
        <v>0.50000000000000011</v>
      </c>
    </row>
    <row r="18" spans="27:29" x14ac:dyDescent="0.2">
      <c r="AA18">
        <v>-40</v>
      </c>
      <c r="AB18">
        <f t="shared" si="0"/>
        <v>-0.69813170079773179</v>
      </c>
      <c r="AC18">
        <f t="shared" si="1"/>
        <v>0.76604444311897801</v>
      </c>
    </row>
    <row r="19" spans="27:29" x14ac:dyDescent="0.2">
      <c r="AA19">
        <v>-20</v>
      </c>
      <c r="AB19">
        <f t="shared" si="0"/>
        <v>-0.3490658503988659</v>
      </c>
      <c r="AC19">
        <f t="shared" si="1"/>
        <v>0.93969262078590843</v>
      </c>
    </row>
    <row r="20" spans="27:29" x14ac:dyDescent="0.2">
      <c r="AA20">
        <v>0</v>
      </c>
      <c r="AB20">
        <f t="shared" si="0"/>
        <v>0</v>
      </c>
      <c r="AC20">
        <f t="shared" si="1"/>
        <v>1</v>
      </c>
    </row>
    <row r="21" spans="27:29" x14ac:dyDescent="0.2">
      <c r="AA21">
        <v>20</v>
      </c>
      <c r="AB21">
        <f t="shared" si="0"/>
        <v>0.3490658503988659</v>
      </c>
      <c r="AC21">
        <f t="shared" si="1"/>
        <v>0.93969262078590843</v>
      </c>
    </row>
    <row r="22" spans="27:29" x14ac:dyDescent="0.2">
      <c r="AA22">
        <v>40</v>
      </c>
      <c r="AB22">
        <f t="shared" si="0"/>
        <v>0.69813170079773179</v>
      </c>
      <c r="AC22">
        <f t="shared" si="1"/>
        <v>0.76604444311897801</v>
      </c>
    </row>
    <row r="23" spans="27:29" x14ac:dyDescent="0.2">
      <c r="AA23">
        <v>60</v>
      </c>
      <c r="AB23">
        <f t="shared" si="0"/>
        <v>1.0471975511965976</v>
      </c>
      <c r="AC23">
        <f t="shared" si="1"/>
        <v>0.50000000000000011</v>
      </c>
    </row>
    <row r="24" spans="27:29" x14ac:dyDescent="0.2">
      <c r="AA24">
        <v>80</v>
      </c>
      <c r="AB24">
        <f t="shared" si="0"/>
        <v>1.3962634015954636</v>
      </c>
      <c r="AC24">
        <f t="shared" si="1"/>
        <v>0.17364817766693041</v>
      </c>
    </row>
    <row r="25" spans="27:29" x14ac:dyDescent="0.2">
      <c r="AA25">
        <v>100</v>
      </c>
      <c r="AB25">
        <f t="shared" si="0"/>
        <v>1.7453292519943295</v>
      </c>
      <c r="AC25">
        <f t="shared" si="1"/>
        <v>-0.1736481776669303</v>
      </c>
    </row>
    <row r="26" spans="27:29" x14ac:dyDescent="0.2">
      <c r="AA26">
        <v>120</v>
      </c>
      <c r="AB26">
        <f t="shared" si="0"/>
        <v>2.0943951023931953</v>
      </c>
      <c r="AC26">
        <f t="shared" si="1"/>
        <v>-0.49999999999999978</v>
      </c>
    </row>
    <row r="27" spans="27:29" x14ac:dyDescent="0.2">
      <c r="AA27">
        <v>140</v>
      </c>
      <c r="AB27">
        <f t="shared" si="0"/>
        <v>2.4434609527920612</v>
      </c>
      <c r="AC27">
        <f t="shared" si="1"/>
        <v>-0.7660444431189779</v>
      </c>
    </row>
    <row r="28" spans="27:29" x14ac:dyDescent="0.2">
      <c r="AA28">
        <v>160</v>
      </c>
      <c r="AB28">
        <f t="shared" si="0"/>
        <v>2.7925268031909272</v>
      </c>
      <c r="AC28">
        <f t="shared" si="1"/>
        <v>-0.93969262078590832</v>
      </c>
    </row>
    <row r="29" spans="27:29" x14ac:dyDescent="0.2">
      <c r="AA29">
        <v>180</v>
      </c>
      <c r="AB29">
        <f t="shared" si="0"/>
        <v>3.1415926535897931</v>
      </c>
      <c r="AC29">
        <f t="shared" si="1"/>
        <v>-1</v>
      </c>
    </row>
    <row r="30" spans="27:29" x14ac:dyDescent="0.2">
      <c r="AA30">
        <v>200</v>
      </c>
      <c r="AB30">
        <f t="shared" si="0"/>
        <v>3.4906585039886591</v>
      </c>
      <c r="AC30">
        <f t="shared" si="1"/>
        <v>-0.93969262078590843</v>
      </c>
    </row>
    <row r="31" spans="27:29" x14ac:dyDescent="0.2">
      <c r="AA31">
        <v>220</v>
      </c>
      <c r="AB31">
        <f t="shared" si="0"/>
        <v>3.839724354387525</v>
      </c>
      <c r="AC31">
        <f t="shared" si="1"/>
        <v>-0.76604444311897801</v>
      </c>
    </row>
    <row r="32" spans="27:29" x14ac:dyDescent="0.2">
      <c r="AA32">
        <v>240</v>
      </c>
      <c r="AB32">
        <f t="shared" si="0"/>
        <v>4.1887902047863905</v>
      </c>
      <c r="AC32">
        <f t="shared" si="1"/>
        <v>-0.50000000000000044</v>
      </c>
    </row>
    <row r="33" spans="27:29" x14ac:dyDescent="0.2">
      <c r="AA33">
        <v>260</v>
      </c>
      <c r="AB33">
        <f t="shared" si="0"/>
        <v>4.5378560551852569</v>
      </c>
      <c r="AC33">
        <f t="shared" si="1"/>
        <v>-0.17364817766693033</v>
      </c>
    </row>
    <row r="34" spans="27:29" x14ac:dyDescent="0.2">
      <c r="AA34">
        <v>280</v>
      </c>
      <c r="AB34">
        <f t="shared" si="0"/>
        <v>4.8869219055841224</v>
      </c>
      <c r="AC34">
        <f t="shared" si="1"/>
        <v>0.17364817766692997</v>
      </c>
    </row>
    <row r="35" spans="27:29" x14ac:dyDescent="0.2">
      <c r="AA35">
        <v>300</v>
      </c>
      <c r="AB35">
        <f t="shared" si="0"/>
        <v>5.2359877559829888</v>
      </c>
      <c r="AC35">
        <f t="shared" si="1"/>
        <v>0.50000000000000011</v>
      </c>
    </row>
    <row r="36" spans="27:29" x14ac:dyDescent="0.2">
      <c r="AA36">
        <v>320</v>
      </c>
      <c r="AB36">
        <f t="shared" si="0"/>
        <v>5.5850536063818543</v>
      </c>
      <c r="AC36">
        <f t="shared" si="1"/>
        <v>0.76604444311897779</v>
      </c>
    </row>
    <row r="37" spans="27:29" x14ac:dyDescent="0.2">
      <c r="AA37">
        <v>340</v>
      </c>
      <c r="AB37">
        <f t="shared" si="0"/>
        <v>5.9341194567807207</v>
      </c>
      <c r="AC37">
        <f t="shared" si="1"/>
        <v>0.93969262078590843</v>
      </c>
    </row>
    <row r="38" spans="27:29" x14ac:dyDescent="0.2">
      <c r="AA38">
        <v>360</v>
      </c>
      <c r="AB38">
        <f t="shared" si="0"/>
        <v>6.2831853071795862</v>
      </c>
      <c r="AC38">
        <f t="shared" si="1"/>
        <v>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0"/>
  <sheetViews>
    <sheetView workbookViewId="0">
      <selection activeCell="E5" sqref="E5"/>
    </sheetView>
  </sheetViews>
  <sheetFormatPr defaultRowHeight="12.75" x14ac:dyDescent="0.2"/>
  <cols>
    <col min="1" max="1" width="12.42578125" style="6" customWidth="1"/>
    <col min="2" max="2" width="10.28515625" style="6" bestFit="1" customWidth="1"/>
    <col min="3" max="3" width="9.5703125" style="6" bestFit="1" customWidth="1"/>
    <col min="4" max="4" width="9.140625" style="6"/>
    <col min="5" max="5" width="14.5703125" style="6" bestFit="1" customWidth="1"/>
    <col min="7" max="7" width="14.28515625" style="7" customWidth="1"/>
    <col min="8" max="16384" width="9.140625" style="6"/>
  </cols>
  <sheetData>
    <row r="1" spans="1:7" x14ac:dyDescent="0.2">
      <c r="A1" s="6" t="s">
        <v>22</v>
      </c>
    </row>
    <row r="2" spans="1:7" x14ac:dyDescent="0.2">
      <c r="A2" s="6" t="s">
        <v>23</v>
      </c>
    </row>
    <row r="3" spans="1:7" x14ac:dyDescent="0.2">
      <c r="A3" s="6" t="s">
        <v>24</v>
      </c>
    </row>
    <row r="4" spans="1:7" x14ac:dyDescent="0.2">
      <c r="A4" s="6" t="s">
        <v>25</v>
      </c>
    </row>
    <row r="5" spans="1:7" x14ac:dyDescent="0.2">
      <c r="A5" s="6" t="s">
        <v>26</v>
      </c>
    </row>
    <row r="6" spans="1:7" x14ac:dyDescent="0.2">
      <c r="A6" s="6" t="s">
        <v>27</v>
      </c>
    </row>
    <row r="8" spans="1:7" x14ac:dyDescent="0.2">
      <c r="A8" s="9" t="s">
        <v>28</v>
      </c>
      <c r="B8" s="6" t="s">
        <v>29</v>
      </c>
      <c r="C8" s="6" t="s">
        <v>30</v>
      </c>
      <c r="D8" s="6" t="s">
        <v>31</v>
      </c>
      <c r="E8" s="6" t="s">
        <v>32</v>
      </c>
      <c r="F8" t="s">
        <v>34</v>
      </c>
      <c r="G8" s="7" t="s">
        <v>33</v>
      </c>
    </row>
    <row r="9" spans="1:7" x14ac:dyDescent="0.2">
      <c r="A9" s="8">
        <v>39013</v>
      </c>
      <c r="B9" s="6">
        <v>5.37</v>
      </c>
      <c r="C9" s="6">
        <v>5.83</v>
      </c>
      <c r="D9" s="6">
        <v>5.37</v>
      </c>
      <c r="E9" s="6">
        <v>5.66</v>
      </c>
      <c r="F9">
        <v>964941</v>
      </c>
      <c r="G9" s="7">
        <v>5317926.51</v>
      </c>
    </row>
    <row r="10" spans="1:7" x14ac:dyDescent="0.2">
      <c r="A10" s="8">
        <v>39014</v>
      </c>
      <c r="B10" s="6">
        <v>5.66</v>
      </c>
      <c r="C10" s="6">
        <v>5.74</v>
      </c>
      <c r="D10" s="6">
        <v>5.65</v>
      </c>
      <c r="E10" s="6">
        <v>5.6</v>
      </c>
      <c r="F10">
        <v>719766</v>
      </c>
      <c r="G10" s="7">
        <v>4108576.13</v>
      </c>
    </row>
    <row r="11" spans="1:7" x14ac:dyDescent="0.2">
      <c r="A11" s="8">
        <v>39015</v>
      </c>
      <c r="B11" s="6">
        <v>5.74</v>
      </c>
      <c r="C11" s="6">
        <v>5.76</v>
      </c>
      <c r="D11" s="6">
        <v>5.69</v>
      </c>
      <c r="E11" s="6">
        <v>5.72</v>
      </c>
      <c r="F11">
        <v>731893</v>
      </c>
      <c r="G11" s="7">
        <v>4187147.04</v>
      </c>
    </row>
    <row r="12" spans="1:7" x14ac:dyDescent="0.2">
      <c r="A12" s="8">
        <v>39016</v>
      </c>
      <c r="B12" s="6">
        <v>5.76</v>
      </c>
      <c r="C12" s="6">
        <v>6.02</v>
      </c>
      <c r="D12" s="6">
        <v>5.76</v>
      </c>
      <c r="E12" s="6">
        <v>5.76</v>
      </c>
      <c r="F12">
        <v>496957</v>
      </c>
      <c r="G12" s="7">
        <v>2946022.09</v>
      </c>
    </row>
    <row r="13" spans="1:7" x14ac:dyDescent="0.2">
      <c r="A13" s="8">
        <v>39017</v>
      </c>
      <c r="B13" s="6">
        <v>6.05</v>
      </c>
      <c r="C13" s="6">
        <v>6.35</v>
      </c>
      <c r="D13" s="6">
        <v>6.04</v>
      </c>
      <c r="E13" s="6">
        <v>6.01</v>
      </c>
      <c r="F13">
        <v>264805</v>
      </c>
      <c r="G13" s="7">
        <v>1650666.86</v>
      </c>
    </row>
    <row r="14" spans="1:7" x14ac:dyDescent="0.2">
      <c r="A14" s="8">
        <v>39020</v>
      </c>
      <c r="B14" s="6">
        <v>6.35</v>
      </c>
      <c r="C14" s="6">
        <v>6.5</v>
      </c>
      <c r="D14" s="6">
        <v>5.9</v>
      </c>
      <c r="E14" s="6">
        <v>6.31</v>
      </c>
      <c r="F14">
        <v>713740</v>
      </c>
      <c r="G14" s="7">
        <v>4429720.3499999996</v>
      </c>
    </row>
    <row r="15" spans="1:7" x14ac:dyDescent="0.2">
      <c r="A15" s="8">
        <v>39021</v>
      </c>
      <c r="B15" s="6">
        <v>6.22</v>
      </c>
      <c r="C15" s="6">
        <v>6.25</v>
      </c>
      <c r="D15" s="6">
        <v>6.1</v>
      </c>
      <c r="E15" s="6">
        <v>6.25</v>
      </c>
      <c r="F15">
        <v>176927</v>
      </c>
      <c r="G15" s="7">
        <v>1098664.27</v>
      </c>
    </row>
    <row r="16" spans="1:7" x14ac:dyDescent="0.2">
      <c r="A16" s="8">
        <v>39022</v>
      </c>
      <c r="B16" s="6">
        <v>6.2</v>
      </c>
      <c r="C16" s="6">
        <v>6.55</v>
      </c>
      <c r="D16" s="6">
        <v>6.2</v>
      </c>
      <c r="E16" s="6">
        <v>6.23</v>
      </c>
      <c r="F16">
        <v>141287</v>
      </c>
      <c r="G16" s="7">
        <v>898515.8</v>
      </c>
    </row>
    <row r="17" spans="1:7" x14ac:dyDescent="0.2">
      <c r="A17" s="8">
        <v>39023</v>
      </c>
      <c r="B17" s="6">
        <v>6.55</v>
      </c>
      <c r="C17" s="6">
        <v>6.58</v>
      </c>
      <c r="D17" s="6">
        <v>6.4</v>
      </c>
      <c r="E17" s="6">
        <v>6.55</v>
      </c>
      <c r="F17">
        <v>1266042</v>
      </c>
      <c r="G17" s="7">
        <v>8263970.4800000004</v>
      </c>
    </row>
    <row r="18" spans="1:7" x14ac:dyDescent="0.2">
      <c r="A18" s="8">
        <v>39024</v>
      </c>
      <c r="B18" s="6">
        <v>6.55</v>
      </c>
      <c r="C18" s="6">
        <v>6.55</v>
      </c>
      <c r="D18" s="6">
        <v>6.5</v>
      </c>
      <c r="E18" s="6">
        <v>6.53</v>
      </c>
      <c r="F18">
        <v>51583</v>
      </c>
      <c r="G18" s="7">
        <v>336346.54</v>
      </c>
    </row>
    <row r="19" spans="1:7" x14ac:dyDescent="0.2">
      <c r="A19" s="8">
        <v>39027</v>
      </c>
      <c r="B19" s="6">
        <v>6.53</v>
      </c>
      <c r="C19" s="6">
        <v>6.79</v>
      </c>
      <c r="D19" s="6">
        <v>6.51</v>
      </c>
      <c r="E19" s="6">
        <v>6.54</v>
      </c>
      <c r="F19">
        <v>140825</v>
      </c>
      <c r="G19" s="7">
        <v>931961.14</v>
      </c>
    </row>
    <row r="20" spans="1:7" x14ac:dyDescent="0.2">
      <c r="A20" s="8">
        <v>39028</v>
      </c>
      <c r="B20" s="6">
        <v>6.79</v>
      </c>
      <c r="C20" s="6">
        <v>6.96</v>
      </c>
      <c r="D20" s="6">
        <v>6.79</v>
      </c>
      <c r="E20" s="6">
        <v>6.76</v>
      </c>
      <c r="F20">
        <v>222539</v>
      </c>
      <c r="G20" s="7">
        <v>1523611.49</v>
      </c>
    </row>
    <row r="21" spans="1:7" x14ac:dyDescent="0.2">
      <c r="A21" s="8">
        <v>39029</v>
      </c>
      <c r="B21" s="6">
        <v>6.97</v>
      </c>
      <c r="C21" s="6">
        <v>6.99</v>
      </c>
      <c r="D21" s="6">
        <v>6.94</v>
      </c>
      <c r="E21" s="6">
        <v>6.92</v>
      </c>
      <c r="F21">
        <v>417851</v>
      </c>
      <c r="G21" s="7">
        <v>2905803.25</v>
      </c>
    </row>
    <row r="22" spans="1:7" x14ac:dyDescent="0.2">
      <c r="A22" s="8">
        <v>39030</v>
      </c>
      <c r="B22" s="6">
        <v>6.97</v>
      </c>
      <c r="C22" s="6">
        <v>6.97</v>
      </c>
      <c r="D22" s="6">
        <v>6.78</v>
      </c>
      <c r="E22" s="6">
        <v>6.94</v>
      </c>
      <c r="F22">
        <v>88829</v>
      </c>
      <c r="G22" s="7">
        <v>609176.03</v>
      </c>
    </row>
    <row r="23" spans="1:7" x14ac:dyDescent="0.2">
      <c r="A23" s="8">
        <v>39031</v>
      </c>
      <c r="B23" s="6">
        <v>6.83</v>
      </c>
      <c r="C23" s="6">
        <v>6.83</v>
      </c>
      <c r="D23" s="6">
        <v>6.61</v>
      </c>
      <c r="E23" s="6">
        <v>6.84</v>
      </c>
      <c r="F23">
        <v>113940</v>
      </c>
      <c r="G23" s="7">
        <v>762899.89</v>
      </c>
    </row>
    <row r="24" spans="1:7" x14ac:dyDescent="0.2">
      <c r="A24" s="8">
        <v>39034</v>
      </c>
      <c r="B24" s="6">
        <v>7.1</v>
      </c>
      <c r="C24" s="6">
        <v>7.3</v>
      </c>
      <c r="D24" s="6">
        <v>6.95</v>
      </c>
      <c r="E24" s="6">
        <v>6.7</v>
      </c>
      <c r="F24">
        <v>224278</v>
      </c>
      <c r="G24" s="7">
        <v>1590921.76</v>
      </c>
    </row>
    <row r="25" spans="1:7" x14ac:dyDescent="0.2">
      <c r="A25" s="8">
        <v>39035</v>
      </c>
      <c r="B25" s="6">
        <v>7.24</v>
      </c>
      <c r="C25" s="6">
        <v>7.49</v>
      </c>
      <c r="D25" s="6">
        <v>7.2</v>
      </c>
      <c r="E25" s="6">
        <v>7.19</v>
      </c>
      <c r="F25">
        <v>260450</v>
      </c>
      <c r="G25" s="7">
        <v>1913944.08</v>
      </c>
    </row>
    <row r="26" spans="1:7" x14ac:dyDescent="0.2">
      <c r="A26" s="8">
        <v>39036</v>
      </c>
      <c r="B26" s="6">
        <v>7.43</v>
      </c>
      <c r="C26" s="6">
        <v>7.55</v>
      </c>
      <c r="D26" s="6">
        <v>7.36</v>
      </c>
      <c r="E26" s="6">
        <v>7.35</v>
      </c>
      <c r="F26">
        <v>284128</v>
      </c>
      <c r="G26" s="7">
        <v>2113949.59</v>
      </c>
    </row>
    <row r="27" spans="1:7" x14ac:dyDescent="0.2">
      <c r="A27" s="8">
        <v>39037</v>
      </c>
      <c r="B27" s="6">
        <v>7.46</v>
      </c>
      <c r="C27" s="6">
        <v>7.5</v>
      </c>
      <c r="D27" s="6">
        <v>7.12</v>
      </c>
      <c r="E27" s="6">
        <v>7.4</v>
      </c>
      <c r="F27">
        <v>408527</v>
      </c>
      <c r="G27" s="7">
        <v>2994107.19</v>
      </c>
    </row>
    <row r="28" spans="1:7" x14ac:dyDescent="0.2">
      <c r="A28" s="8">
        <v>39038</v>
      </c>
      <c r="B28" s="6">
        <v>7.38</v>
      </c>
      <c r="C28" s="6">
        <v>7.54</v>
      </c>
      <c r="D28" s="6">
        <v>7.3</v>
      </c>
      <c r="E28" s="6">
        <v>7.3</v>
      </c>
      <c r="F28">
        <v>301992</v>
      </c>
      <c r="G28" s="7">
        <v>2255848.86</v>
      </c>
    </row>
    <row r="29" spans="1:7" x14ac:dyDescent="0.2">
      <c r="A29" s="8">
        <v>39041</v>
      </c>
      <c r="B29" s="6">
        <v>7.5</v>
      </c>
      <c r="C29" s="6">
        <v>7.72</v>
      </c>
      <c r="D29" s="6">
        <v>7.5</v>
      </c>
      <c r="E29" s="6">
        <v>7.51</v>
      </c>
      <c r="F29">
        <v>323151</v>
      </c>
      <c r="G29" s="7">
        <v>2483771.2000000002</v>
      </c>
    </row>
    <row r="30" spans="1:7" x14ac:dyDescent="0.2">
      <c r="A30" s="8">
        <v>39042</v>
      </c>
      <c r="B30" s="6">
        <v>7.72</v>
      </c>
      <c r="C30" s="6">
        <v>7.72</v>
      </c>
      <c r="D30" s="6">
        <v>7.5</v>
      </c>
      <c r="E30" s="6">
        <v>7.7</v>
      </c>
      <c r="F30">
        <v>130652</v>
      </c>
      <c r="G30" s="7">
        <v>996554.14</v>
      </c>
    </row>
    <row r="31" spans="1:7" x14ac:dyDescent="0.2">
      <c r="A31" s="8">
        <v>39043</v>
      </c>
      <c r="B31" s="6">
        <v>7.6</v>
      </c>
      <c r="C31" s="6">
        <v>7.6</v>
      </c>
      <c r="D31" s="6">
        <v>7.32</v>
      </c>
      <c r="E31" s="6">
        <v>7.6</v>
      </c>
      <c r="F31">
        <v>142139</v>
      </c>
      <c r="G31" s="7">
        <v>1054336.6100000001</v>
      </c>
    </row>
    <row r="32" spans="1:7" x14ac:dyDescent="0.2">
      <c r="A32" s="8">
        <v>39044</v>
      </c>
      <c r="B32" s="6">
        <v>7.37</v>
      </c>
      <c r="C32" s="6">
        <v>7.37</v>
      </c>
      <c r="D32" s="6">
        <v>7.21</v>
      </c>
      <c r="E32" s="6">
        <v>7.37</v>
      </c>
      <c r="F32">
        <v>264017</v>
      </c>
      <c r="G32" s="7">
        <v>1927547.68</v>
      </c>
    </row>
    <row r="33" spans="1:7" x14ac:dyDescent="0.2">
      <c r="A33" s="8">
        <v>39045</v>
      </c>
      <c r="B33" s="6">
        <v>7.3</v>
      </c>
      <c r="C33" s="6">
        <v>7.3</v>
      </c>
      <c r="D33" s="6">
        <v>6.92</v>
      </c>
      <c r="E33" s="6">
        <v>7.3</v>
      </c>
      <c r="F33">
        <v>315657</v>
      </c>
      <c r="G33" s="7">
        <v>2245029.3199999998</v>
      </c>
    </row>
    <row r="34" spans="1:7" x14ac:dyDescent="0.2">
      <c r="A34" s="8">
        <v>39048</v>
      </c>
      <c r="B34" s="6">
        <v>7.01</v>
      </c>
      <c r="C34" s="6">
        <v>7.29</v>
      </c>
      <c r="D34" s="6">
        <v>7</v>
      </c>
      <c r="E34" s="6">
        <v>7</v>
      </c>
      <c r="F34">
        <v>59842</v>
      </c>
      <c r="G34" s="7">
        <v>429555.86</v>
      </c>
    </row>
    <row r="35" spans="1:7" x14ac:dyDescent="0.2">
      <c r="A35" s="8">
        <v>39049</v>
      </c>
      <c r="B35" s="6">
        <v>7.25</v>
      </c>
      <c r="C35" s="6">
        <v>7.25</v>
      </c>
      <c r="D35" s="6">
        <v>7.1</v>
      </c>
      <c r="E35" s="6">
        <v>7.25</v>
      </c>
      <c r="F35">
        <v>48600</v>
      </c>
      <c r="G35" s="7">
        <v>347365.12</v>
      </c>
    </row>
    <row r="36" spans="1:7" x14ac:dyDescent="0.2">
      <c r="A36" s="8">
        <v>39050</v>
      </c>
      <c r="B36" s="6">
        <v>7.3</v>
      </c>
      <c r="C36" s="6">
        <v>7.38</v>
      </c>
      <c r="D36" s="6">
        <v>7.2</v>
      </c>
      <c r="E36" s="6">
        <v>7.25</v>
      </c>
      <c r="F36">
        <v>57582</v>
      </c>
      <c r="G36" s="7">
        <v>420677.53</v>
      </c>
    </row>
    <row r="37" spans="1:7" x14ac:dyDescent="0.2">
      <c r="A37" s="8">
        <v>39051</v>
      </c>
      <c r="B37" s="6">
        <v>7.32</v>
      </c>
      <c r="C37" s="6">
        <v>7.38</v>
      </c>
      <c r="D37" s="6">
        <v>7.3</v>
      </c>
      <c r="E37" s="6">
        <v>7.29</v>
      </c>
      <c r="F37">
        <v>31645</v>
      </c>
      <c r="G37" s="7">
        <v>232551.18</v>
      </c>
    </row>
    <row r="38" spans="1:7" x14ac:dyDescent="0.2">
      <c r="A38" s="8">
        <v>39052</v>
      </c>
      <c r="B38" s="6">
        <v>7.4</v>
      </c>
      <c r="C38" s="6">
        <v>7.54</v>
      </c>
      <c r="D38" s="6">
        <v>7.4</v>
      </c>
      <c r="E38" s="6">
        <v>7.36</v>
      </c>
      <c r="F38">
        <v>57959</v>
      </c>
      <c r="G38" s="7">
        <v>432821.79</v>
      </c>
    </row>
    <row r="39" spans="1:7" x14ac:dyDescent="0.2">
      <c r="A39" s="8">
        <v>39055</v>
      </c>
      <c r="B39" s="6">
        <v>7.55</v>
      </c>
      <c r="C39" s="6">
        <v>7.69</v>
      </c>
      <c r="D39" s="6">
        <v>7.54</v>
      </c>
      <c r="E39" s="6">
        <v>7.54</v>
      </c>
      <c r="F39">
        <v>47112</v>
      </c>
      <c r="G39" s="7">
        <v>359497.66</v>
      </c>
    </row>
    <row r="40" spans="1:7" x14ac:dyDescent="0.2">
      <c r="A40" s="8">
        <v>39056</v>
      </c>
      <c r="B40" s="6">
        <v>7.67</v>
      </c>
      <c r="C40" s="6">
        <v>7.72</v>
      </c>
      <c r="D40" s="6">
        <v>7.64</v>
      </c>
      <c r="E40" s="6">
        <v>7.69</v>
      </c>
      <c r="F40">
        <v>154191</v>
      </c>
      <c r="G40" s="7">
        <v>1186317.79</v>
      </c>
    </row>
    <row r="41" spans="1:7" x14ac:dyDescent="0.2">
      <c r="A41" s="8">
        <v>39057</v>
      </c>
      <c r="B41" s="6">
        <v>7.7</v>
      </c>
      <c r="C41" s="6">
        <v>7.75</v>
      </c>
      <c r="D41" s="6">
        <v>7.65</v>
      </c>
      <c r="E41" s="6">
        <v>7.69</v>
      </c>
      <c r="F41">
        <v>135847</v>
      </c>
      <c r="G41" s="7">
        <v>1046278.47</v>
      </c>
    </row>
    <row r="42" spans="1:7" x14ac:dyDescent="0.2">
      <c r="A42" s="8">
        <v>39058</v>
      </c>
      <c r="B42" s="6">
        <v>7.7</v>
      </c>
      <c r="C42" s="6">
        <v>7.75</v>
      </c>
      <c r="D42" s="6">
        <v>7.65</v>
      </c>
      <c r="E42" s="6">
        <v>7.75</v>
      </c>
      <c r="F42">
        <v>96351</v>
      </c>
      <c r="G42" s="7">
        <v>741267.4</v>
      </c>
    </row>
    <row r="43" spans="1:7" x14ac:dyDescent="0.2">
      <c r="A43" s="8">
        <v>39059</v>
      </c>
      <c r="B43" s="6">
        <v>7.64</v>
      </c>
      <c r="C43" s="6">
        <v>7.85</v>
      </c>
      <c r="D43" s="6">
        <v>7.64</v>
      </c>
      <c r="E43" s="6">
        <v>7.68</v>
      </c>
      <c r="F43">
        <v>150540</v>
      </c>
      <c r="G43" s="7">
        <v>1157601.45</v>
      </c>
    </row>
    <row r="44" spans="1:7" x14ac:dyDescent="0.2">
      <c r="A44" s="8">
        <v>39062</v>
      </c>
      <c r="B44" s="6">
        <v>7.9</v>
      </c>
      <c r="C44" s="6">
        <v>8.23</v>
      </c>
      <c r="D44" s="6">
        <v>7.9</v>
      </c>
      <c r="E44" s="6">
        <v>7.81</v>
      </c>
      <c r="F44">
        <v>166076</v>
      </c>
      <c r="G44" s="7">
        <v>1340544.82</v>
      </c>
    </row>
    <row r="45" spans="1:7" x14ac:dyDescent="0.2">
      <c r="A45" s="8">
        <v>39063</v>
      </c>
      <c r="B45" s="6">
        <v>8.2200000000000006</v>
      </c>
      <c r="C45" s="6">
        <v>8.2200000000000006</v>
      </c>
      <c r="D45" s="6">
        <v>7.95</v>
      </c>
      <c r="E45" s="6">
        <v>8.2200000000000006</v>
      </c>
      <c r="F45">
        <v>50623</v>
      </c>
      <c r="G45" s="7">
        <v>412984.98</v>
      </c>
    </row>
    <row r="46" spans="1:7" x14ac:dyDescent="0.2">
      <c r="A46" s="8">
        <v>39064</v>
      </c>
      <c r="B46" s="6">
        <v>8.15</v>
      </c>
      <c r="C46" s="6">
        <v>8.24</v>
      </c>
      <c r="D46" s="6">
        <v>8.01</v>
      </c>
      <c r="E46" s="6">
        <v>8.15</v>
      </c>
      <c r="F46">
        <v>230966</v>
      </c>
      <c r="G46" s="7">
        <v>1863983.99</v>
      </c>
    </row>
    <row r="47" spans="1:7" x14ac:dyDescent="0.2">
      <c r="A47" s="8">
        <v>39065</v>
      </c>
      <c r="B47" s="6">
        <v>8.1300000000000008</v>
      </c>
      <c r="C47" s="6">
        <v>8.23</v>
      </c>
      <c r="D47" s="6">
        <v>8.1300000000000008</v>
      </c>
      <c r="E47" s="6">
        <v>8.15</v>
      </c>
      <c r="F47">
        <v>210143</v>
      </c>
      <c r="G47" s="7">
        <v>1723292.04</v>
      </c>
    </row>
    <row r="48" spans="1:7" x14ac:dyDescent="0.2">
      <c r="A48" s="8">
        <v>39066</v>
      </c>
      <c r="B48" s="6">
        <v>8.1999999999999993</v>
      </c>
      <c r="C48" s="6">
        <v>8.1999999999999993</v>
      </c>
      <c r="D48" s="6">
        <v>8.1199999999999992</v>
      </c>
      <c r="E48" s="6">
        <v>8.1999999999999993</v>
      </c>
      <c r="F48">
        <v>11146</v>
      </c>
      <c r="G48" s="7">
        <v>91286.32</v>
      </c>
    </row>
    <row r="49" spans="1:7" x14ac:dyDescent="0.2">
      <c r="A49" s="8">
        <v>39069</v>
      </c>
      <c r="B49" s="6">
        <v>8.1999999999999993</v>
      </c>
      <c r="C49" s="6">
        <v>8.1999999999999993</v>
      </c>
      <c r="D49" s="6">
        <v>8.0500000000000007</v>
      </c>
      <c r="E49" s="6">
        <v>8.18</v>
      </c>
      <c r="F49">
        <v>807342</v>
      </c>
      <c r="G49" s="7">
        <v>6566772.0599999996</v>
      </c>
    </row>
    <row r="50" spans="1:7" x14ac:dyDescent="0.2">
      <c r="A50" s="8">
        <v>39070</v>
      </c>
      <c r="B50" s="6">
        <v>8.15</v>
      </c>
      <c r="C50" s="6">
        <v>8.43</v>
      </c>
      <c r="D50" s="6">
        <v>8.15</v>
      </c>
      <c r="E50" s="6">
        <v>8.1300000000000008</v>
      </c>
      <c r="F50">
        <v>44331</v>
      </c>
      <c r="G50" s="7">
        <v>367264.97</v>
      </c>
    </row>
    <row r="51" spans="1:7" x14ac:dyDescent="0.2">
      <c r="A51" s="8">
        <v>39071</v>
      </c>
      <c r="B51" s="6">
        <v>8.3800000000000008</v>
      </c>
      <c r="C51" s="6">
        <v>8.6999999999999993</v>
      </c>
      <c r="D51" s="6">
        <v>8.3800000000000008</v>
      </c>
      <c r="E51" s="6">
        <v>8.3800000000000008</v>
      </c>
      <c r="F51">
        <v>137882</v>
      </c>
      <c r="G51" s="7">
        <v>1175687.95</v>
      </c>
    </row>
    <row r="52" spans="1:7" x14ac:dyDescent="0.2">
      <c r="A52" s="8">
        <v>39072</v>
      </c>
      <c r="B52" s="6">
        <v>8.8000000000000007</v>
      </c>
      <c r="C52" s="6">
        <v>8.8000000000000007</v>
      </c>
      <c r="D52" s="6">
        <v>8.5500000000000007</v>
      </c>
      <c r="E52" s="6">
        <v>8.6999999999999993</v>
      </c>
      <c r="F52">
        <v>324250</v>
      </c>
      <c r="G52" s="7">
        <v>2820886.91</v>
      </c>
    </row>
    <row r="53" spans="1:7" x14ac:dyDescent="0.2">
      <c r="A53" s="8">
        <v>39073</v>
      </c>
      <c r="B53" s="6">
        <v>8.7899999999999991</v>
      </c>
      <c r="C53" s="6">
        <v>8.9600000000000009</v>
      </c>
      <c r="D53" s="6">
        <v>8.75</v>
      </c>
      <c r="E53" s="6">
        <v>8.6999999999999993</v>
      </c>
      <c r="F53">
        <v>38196</v>
      </c>
      <c r="G53" s="7">
        <v>340044.46</v>
      </c>
    </row>
    <row r="54" spans="1:7" x14ac:dyDescent="0.2">
      <c r="A54" s="8">
        <v>39078</v>
      </c>
      <c r="B54" s="6">
        <v>9.1999999999999993</v>
      </c>
      <c r="C54" s="6">
        <v>9.1999999999999993</v>
      </c>
      <c r="D54" s="6">
        <v>8.85</v>
      </c>
      <c r="E54" s="6">
        <v>8.89</v>
      </c>
      <c r="F54">
        <v>98696</v>
      </c>
      <c r="G54" s="7">
        <v>884820.99</v>
      </c>
    </row>
    <row r="55" spans="1:7" x14ac:dyDescent="0.2">
      <c r="A55" s="8">
        <v>39079</v>
      </c>
      <c r="B55" s="6">
        <v>8.9499999999999993</v>
      </c>
      <c r="C55" s="6">
        <v>8.9499999999999993</v>
      </c>
      <c r="D55" s="6">
        <v>8.81</v>
      </c>
      <c r="E55" s="6">
        <v>8.89</v>
      </c>
      <c r="F55">
        <v>22189</v>
      </c>
      <c r="G55" s="7">
        <v>196772.96</v>
      </c>
    </row>
    <row r="56" spans="1:7" x14ac:dyDescent="0.2">
      <c r="A56" s="8">
        <v>39080</v>
      </c>
      <c r="B56" s="6">
        <v>8.8800000000000008</v>
      </c>
      <c r="C56" s="6">
        <v>8.9</v>
      </c>
      <c r="D56" s="6">
        <v>8.85</v>
      </c>
      <c r="E56" s="6">
        <v>8.9</v>
      </c>
      <c r="F56">
        <v>95521</v>
      </c>
      <c r="G56" s="7">
        <v>849661.95</v>
      </c>
    </row>
    <row r="57" spans="1:7" x14ac:dyDescent="0.2">
      <c r="A57" s="8">
        <v>39084</v>
      </c>
      <c r="B57" s="6">
        <v>8.9</v>
      </c>
      <c r="C57" s="6">
        <v>9.08</v>
      </c>
      <c r="D57" s="6">
        <v>8.81</v>
      </c>
      <c r="E57" s="6">
        <v>8.89</v>
      </c>
      <c r="F57">
        <v>64111</v>
      </c>
      <c r="G57" s="7">
        <v>571544.18999999994</v>
      </c>
    </row>
    <row r="58" spans="1:7" x14ac:dyDescent="0.2">
      <c r="A58" s="8">
        <v>39085</v>
      </c>
      <c r="B58" s="6">
        <v>9.08</v>
      </c>
      <c r="C58" s="6">
        <v>9.1</v>
      </c>
      <c r="D58" s="6">
        <v>8.9499999999999993</v>
      </c>
      <c r="E58" s="6">
        <v>9.06</v>
      </c>
      <c r="F58">
        <v>216984</v>
      </c>
      <c r="G58" s="7">
        <v>1947528.49</v>
      </c>
    </row>
    <row r="59" spans="1:7" x14ac:dyDescent="0.2">
      <c r="A59" s="8">
        <v>39086</v>
      </c>
      <c r="B59" s="6">
        <v>9.01</v>
      </c>
      <c r="C59" s="6">
        <v>9.11</v>
      </c>
      <c r="D59" s="6">
        <v>9.01</v>
      </c>
      <c r="E59" s="6">
        <v>9</v>
      </c>
      <c r="F59">
        <v>250252</v>
      </c>
      <c r="G59" s="7">
        <v>2265033.33</v>
      </c>
    </row>
    <row r="60" spans="1:7" x14ac:dyDescent="0.2">
      <c r="A60" s="8">
        <v>39087</v>
      </c>
      <c r="B60" s="6">
        <v>9.09</v>
      </c>
      <c r="C60" s="6">
        <v>9.15</v>
      </c>
      <c r="D60" s="6">
        <v>9.0500000000000007</v>
      </c>
      <c r="E60" s="6">
        <v>9.0500000000000007</v>
      </c>
      <c r="F60">
        <v>75621</v>
      </c>
      <c r="G60" s="7">
        <v>688193.69</v>
      </c>
    </row>
    <row r="61" spans="1:7" x14ac:dyDescent="0.2">
      <c r="A61" s="8">
        <v>39090</v>
      </c>
      <c r="B61" s="6">
        <v>9.1199999999999992</v>
      </c>
      <c r="C61" s="6">
        <v>9.32</v>
      </c>
      <c r="D61" s="6">
        <v>9.1</v>
      </c>
      <c r="E61" s="6">
        <v>9.09</v>
      </c>
      <c r="F61">
        <v>218227</v>
      </c>
      <c r="G61" s="7">
        <v>2007486.76</v>
      </c>
    </row>
    <row r="62" spans="1:7" x14ac:dyDescent="0.2">
      <c r="A62" s="8">
        <v>39091</v>
      </c>
      <c r="B62" s="6">
        <v>9.2200000000000006</v>
      </c>
      <c r="C62" s="6">
        <v>9.35</v>
      </c>
      <c r="D62" s="6">
        <v>9.1999999999999993</v>
      </c>
      <c r="E62" s="6">
        <v>9.1999999999999993</v>
      </c>
      <c r="F62">
        <v>53605</v>
      </c>
      <c r="G62" s="7">
        <v>497763.31</v>
      </c>
    </row>
    <row r="63" spans="1:7" x14ac:dyDescent="0.2">
      <c r="A63" s="8">
        <v>39092</v>
      </c>
      <c r="B63" s="6">
        <v>9.35</v>
      </c>
      <c r="C63" s="6">
        <v>9.75</v>
      </c>
      <c r="D63" s="6">
        <v>9.3000000000000007</v>
      </c>
      <c r="E63" s="6">
        <v>9.1999999999999993</v>
      </c>
      <c r="F63">
        <v>185821</v>
      </c>
      <c r="G63" s="7">
        <v>1756959.23</v>
      </c>
    </row>
    <row r="64" spans="1:7" x14ac:dyDescent="0.2">
      <c r="A64" s="8">
        <v>39093</v>
      </c>
      <c r="B64" s="6">
        <v>9.6</v>
      </c>
      <c r="C64" s="6">
        <v>9.6</v>
      </c>
      <c r="D64" s="6">
        <v>9.25</v>
      </c>
      <c r="E64" s="6">
        <v>9.5500000000000007</v>
      </c>
      <c r="F64">
        <v>127865</v>
      </c>
      <c r="G64" s="7">
        <v>1198019.33</v>
      </c>
    </row>
    <row r="65" spans="1:7" x14ac:dyDescent="0.2">
      <c r="A65" s="8">
        <v>39094</v>
      </c>
      <c r="B65" s="6">
        <v>9.4600000000000009</v>
      </c>
      <c r="C65" s="6">
        <v>9.6</v>
      </c>
      <c r="D65" s="6">
        <v>9.41</v>
      </c>
      <c r="E65" s="6">
        <v>9.4700000000000006</v>
      </c>
      <c r="F65">
        <v>21860</v>
      </c>
      <c r="G65" s="7">
        <v>208362.18</v>
      </c>
    </row>
    <row r="66" spans="1:7" x14ac:dyDescent="0.2">
      <c r="A66" s="8">
        <v>39097</v>
      </c>
      <c r="B66" s="6">
        <v>9.5</v>
      </c>
      <c r="C66" s="6">
        <v>9.6</v>
      </c>
      <c r="D66" s="6">
        <v>9.4499999999999993</v>
      </c>
      <c r="E66" s="6">
        <v>9.6</v>
      </c>
      <c r="F66">
        <v>33772</v>
      </c>
      <c r="G66" s="7">
        <v>320289.45</v>
      </c>
    </row>
    <row r="67" spans="1:7" x14ac:dyDescent="0.2">
      <c r="A67" s="8">
        <v>39098</v>
      </c>
      <c r="B67" s="6">
        <v>9.4700000000000006</v>
      </c>
      <c r="C67" s="6">
        <v>9.8800000000000008</v>
      </c>
      <c r="D67" s="6">
        <v>9.4700000000000006</v>
      </c>
      <c r="E67" s="6">
        <v>9.49</v>
      </c>
      <c r="F67">
        <v>128919</v>
      </c>
      <c r="G67" s="7">
        <v>1241580.3600000001</v>
      </c>
    </row>
    <row r="68" spans="1:7" x14ac:dyDescent="0.2">
      <c r="A68" s="8">
        <v>39099</v>
      </c>
      <c r="B68" s="6">
        <v>9.8000000000000007</v>
      </c>
      <c r="C68" s="6">
        <v>9.85</v>
      </c>
      <c r="D68" s="6">
        <v>9.65</v>
      </c>
      <c r="E68" s="6">
        <v>9.8000000000000007</v>
      </c>
      <c r="F68">
        <v>205994</v>
      </c>
      <c r="G68" s="7">
        <v>2008534.78</v>
      </c>
    </row>
    <row r="69" spans="1:7" x14ac:dyDescent="0.2">
      <c r="A69" s="8">
        <v>39100</v>
      </c>
      <c r="B69" s="6">
        <v>9.8000000000000007</v>
      </c>
      <c r="C69" s="6">
        <v>9.8699999999999992</v>
      </c>
      <c r="D69" s="6">
        <v>9.75</v>
      </c>
      <c r="E69" s="6">
        <v>9.8000000000000007</v>
      </c>
      <c r="F69">
        <v>228453</v>
      </c>
      <c r="G69" s="7">
        <v>2241606.2999999998</v>
      </c>
    </row>
    <row r="70" spans="1:7" x14ac:dyDescent="0.2">
      <c r="A70" s="8">
        <v>39101</v>
      </c>
      <c r="B70" s="6">
        <v>9.81</v>
      </c>
      <c r="C70" s="6">
        <v>9.98</v>
      </c>
      <c r="D70" s="6">
        <v>9.75</v>
      </c>
      <c r="E70" s="6">
        <v>9.84</v>
      </c>
      <c r="F70">
        <v>38523</v>
      </c>
      <c r="G70" s="7">
        <v>379764.68</v>
      </c>
    </row>
    <row r="71" spans="1:7" x14ac:dyDescent="0.2">
      <c r="A71" s="8">
        <v>39104</v>
      </c>
      <c r="B71" s="6">
        <v>9.9600000000000009</v>
      </c>
      <c r="C71" s="6">
        <v>9.9600000000000009</v>
      </c>
      <c r="D71" s="6">
        <v>9.77</v>
      </c>
      <c r="E71" s="6">
        <v>9.84</v>
      </c>
      <c r="F71">
        <v>22846</v>
      </c>
      <c r="G71" s="7">
        <v>225497.97</v>
      </c>
    </row>
    <row r="72" spans="1:7" x14ac:dyDescent="0.2">
      <c r="A72" s="8">
        <v>39105</v>
      </c>
      <c r="B72" s="6">
        <v>9.86</v>
      </c>
      <c r="C72" s="6">
        <v>9.9700000000000006</v>
      </c>
      <c r="D72" s="6">
        <v>9.81</v>
      </c>
      <c r="E72" s="6">
        <v>9.89</v>
      </c>
      <c r="F72">
        <v>70170</v>
      </c>
      <c r="G72" s="7">
        <v>693678.34</v>
      </c>
    </row>
    <row r="73" spans="1:7" x14ac:dyDescent="0.2">
      <c r="A73" s="8">
        <v>39106</v>
      </c>
      <c r="B73" s="6">
        <v>9.9700000000000006</v>
      </c>
      <c r="C73" s="6">
        <v>10.15</v>
      </c>
      <c r="D73" s="6">
        <v>9.91</v>
      </c>
      <c r="E73" s="6">
        <v>9.9499999999999993</v>
      </c>
      <c r="F73">
        <v>140169</v>
      </c>
      <c r="G73" s="7">
        <v>1412350.15</v>
      </c>
    </row>
    <row r="74" spans="1:7" x14ac:dyDescent="0.2">
      <c r="A74" s="8">
        <v>39107</v>
      </c>
      <c r="B74" s="6">
        <v>10.15</v>
      </c>
      <c r="C74" s="6">
        <v>10.41</v>
      </c>
      <c r="D74" s="6">
        <v>10.130000000000001</v>
      </c>
      <c r="E74" s="6">
        <v>10.050000000000001</v>
      </c>
      <c r="F74">
        <v>86112</v>
      </c>
      <c r="G74" s="7">
        <v>891216.17</v>
      </c>
    </row>
    <row r="75" spans="1:7" x14ac:dyDescent="0.2">
      <c r="A75" s="8">
        <v>39108</v>
      </c>
      <c r="B75" s="6">
        <v>10.37</v>
      </c>
      <c r="C75" s="6">
        <v>10.85</v>
      </c>
      <c r="D75" s="6">
        <v>10.37</v>
      </c>
      <c r="E75" s="6">
        <v>10.4</v>
      </c>
      <c r="F75">
        <v>154400</v>
      </c>
      <c r="G75" s="7">
        <v>1645671.29</v>
      </c>
    </row>
    <row r="76" spans="1:7" x14ac:dyDescent="0.2">
      <c r="A76" s="8">
        <v>39111</v>
      </c>
      <c r="B76" s="6">
        <v>10.81</v>
      </c>
      <c r="C76" s="6">
        <v>10.98</v>
      </c>
      <c r="D76" s="6">
        <v>10.8</v>
      </c>
      <c r="E76" s="6">
        <v>10.69</v>
      </c>
      <c r="F76">
        <v>160224</v>
      </c>
      <c r="G76" s="7">
        <v>1741906.68</v>
      </c>
    </row>
    <row r="77" spans="1:7" x14ac:dyDescent="0.2">
      <c r="A77" s="8">
        <v>39112</v>
      </c>
      <c r="B77" s="6">
        <v>11</v>
      </c>
      <c r="C77" s="6">
        <v>11</v>
      </c>
      <c r="D77" s="6">
        <v>10.76</v>
      </c>
      <c r="E77" s="6">
        <v>10.88</v>
      </c>
      <c r="F77">
        <v>146416</v>
      </c>
      <c r="G77" s="7">
        <v>1589670.75</v>
      </c>
    </row>
    <row r="78" spans="1:7" x14ac:dyDescent="0.2">
      <c r="A78" s="8">
        <v>39113</v>
      </c>
      <c r="B78" s="6">
        <v>10.9</v>
      </c>
      <c r="C78" s="6">
        <v>11.12</v>
      </c>
      <c r="D78" s="6">
        <v>10.85</v>
      </c>
      <c r="E78" s="6">
        <v>10.87</v>
      </c>
      <c r="F78">
        <v>61886</v>
      </c>
      <c r="G78" s="7">
        <v>682385.17</v>
      </c>
    </row>
    <row r="79" spans="1:7" x14ac:dyDescent="0.2">
      <c r="A79" s="8">
        <v>39114</v>
      </c>
      <c r="B79" s="6">
        <v>11.12</v>
      </c>
      <c r="C79" s="6">
        <v>11.5</v>
      </c>
      <c r="D79" s="6">
        <v>11.06</v>
      </c>
      <c r="E79" s="6">
        <v>11.02</v>
      </c>
      <c r="F79">
        <v>127454</v>
      </c>
      <c r="G79" s="7">
        <v>1437763.47</v>
      </c>
    </row>
    <row r="80" spans="1:7" x14ac:dyDescent="0.2">
      <c r="A80" s="8">
        <v>39115</v>
      </c>
      <c r="B80" s="6">
        <v>11.39</v>
      </c>
      <c r="C80" s="6">
        <v>11.5</v>
      </c>
      <c r="D80" s="6">
        <v>11.33</v>
      </c>
      <c r="E80" s="6">
        <v>11.32</v>
      </c>
      <c r="F80">
        <v>80647</v>
      </c>
      <c r="G80" s="7">
        <v>923124.45</v>
      </c>
    </row>
    <row r="81" spans="1:7" x14ac:dyDescent="0.2">
      <c r="A81" s="8">
        <v>39118</v>
      </c>
      <c r="B81" s="6">
        <v>11.29</v>
      </c>
      <c r="C81" s="6">
        <v>11.55</v>
      </c>
      <c r="D81" s="6">
        <v>11.24</v>
      </c>
      <c r="E81" s="6">
        <v>11.33</v>
      </c>
      <c r="F81">
        <v>90274</v>
      </c>
      <c r="G81" s="7">
        <v>1032878.08</v>
      </c>
    </row>
    <row r="82" spans="1:7" x14ac:dyDescent="0.2">
      <c r="A82" s="8">
        <v>39119</v>
      </c>
      <c r="B82" s="6">
        <v>11.56</v>
      </c>
      <c r="C82" s="6">
        <v>12.19</v>
      </c>
      <c r="D82" s="6">
        <v>11.56</v>
      </c>
      <c r="E82" s="6">
        <v>11.5</v>
      </c>
      <c r="F82">
        <v>94950</v>
      </c>
      <c r="G82" s="7">
        <v>1131231.25</v>
      </c>
    </row>
    <row r="83" spans="1:7" x14ac:dyDescent="0.2">
      <c r="A83" s="8">
        <v>39120</v>
      </c>
      <c r="B83" s="6">
        <v>12</v>
      </c>
      <c r="C83" s="6">
        <v>12</v>
      </c>
      <c r="D83" s="6">
        <v>11.35</v>
      </c>
      <c r="E83" s="6">
        <v>12</v>
      </c>
      <c r="F83">
        <v>94697</v>
      </c>
      <c r="G83" s="7">
        <v>1098400.3899999999</v>
      </c>
    </row>
    <row r="84" spans="1:7" x14ac:dyDescent="0.2">
      <c r="A84" s="8">
        <v>39121</v>
      </c>
      <c r="B84" s="6">
        <v>11.4</v>
      </c>
      <c r="C84" s="6">
        <v>11.4</v>
      </c>
      <c r="D84" s="6">
        <v>10.199999999999999</v>
      </c>
      <c r="E84" s="6">
        <v>11.36</v>
      </c>
      <c r="F84">
        <v>558131</v>
      </c>
      <c r="G84" s="7">
        <v>5902030.3899999997</v>
      </c>
    </row>
    <row r="85" spans="1:7" x14ac:dyDescent="0.2">
      <c r="A85" s="8">
        <v>39122</v>
      </c>
      <c r="B85" s="6">
        <v>10.1</v>
      </c>
      <c r="C85" s="6">
        <v>11.15</v>
      </c>
      <c r="D85" s="6">
        <v>9.9</v>
      </c>
      <c r="E85" s="6">
        <v>10.65</v>
      </c>
      <c r="F85">
        <v>442262</v>
      </c>
      <c r="G85" s="7">
        <v>4659109.2300000004</v>
      </c>
    </row>
    <row r="86" spans="1:7" x14ac:dyDescent="0.2">
      <c r="A86" s="8">
        <v>39125</v>
      </c>
      <c r="B86" s="6">
        <v>10.75</v>
      </c>
      <c r="C86" s="6">
        <v>11</v>
      </c>
      <c r="D86" s="6">
        <v>10.51</v>
      </c>
      <c r="E86" s="6">
        <v>11.13</v>
      </c>
      <c r="F86">
        <v>261501</v>
      </c>
      <c r="G86" s="7">
        <v>2828416.83</v>
      </c>
    </row>
    <row r="87" spans="1:7" x14ac:dyDescent="0.2">
      <c r="A87" s="8">
        <v>39126</v>
      </c>
      <c r="B87" s="6">
        <v>10.3</v>
      </c>
      <c r="C87" s="6">
        <v>10.9</v>
      </c>
      <c r="D87" s="6">
        <v>10.199999999999999</v>
      </c>
      <c r="E87" s="6">
        <v>10.51</v>
      </c>
      <c r="F87">
        <v>238436</v>
      </c>
      <c r="G87" s="7">
        <v>2501879.04</v>
      </c>
    </row>
    <row r="88" spans="1:7" x14ac:dyDescent="0.2">
      <c r="A88" s="8">
        <v>39127</v>
      </c>
      <c r="B88" s="6">
        <v>10.57</v>
      </c>
      <c r="C88" s="6">
        <v>11.15</v>
      </c>
      <c r="D88" s="6">
        <v>10.57</v>
      </c>
      <c r="E88" s="6">
        <v>10.7</v>
      </c>
      <c r="F88">
        <v>82974</v>
      </c>
      <c r="G88" s="7">
        <v>912832.39</v>
      </c>
    </row>
    <row r="89" spans="1:7" x14ac:dyDescent="0.2">
      <c r="A89" s="8">
        <v>39128</v>
      </c>
      <c r="B89" s="6">
        <v>11.03</v>
      </c>
      <c r="C89" s="6">
        <v>11.3</v>
      </c>
      <c r="D89" s="6">
        <v>10.97</v>
      </c>
      <c r="E89" s="6">
        <v>10.99</v>
      </c>
      <c r="F89">
        <v>101649</v>
      </c>
      <c r="G89" s="7">
        <v>1133949.3700000001</v>
      </c>
    </row>
    <row r="90" spans="1:7" x14ac:dyDescent="0.2">
      <c r="A90" s="8">
        <v>39129</v>
      </c>
      <c r="B90" s="6">
        <v>11.1</v>
      </c>
      <c r="C90" s="6">
        <v>11.2</v>
      </c>
      <c r="D90" s="6">
        <v>10.9</v>
      </c>
      <c r="E90" s="6">
        <v>11.09</v>
      </c>
      <c r="F90">
        <v>35528</v>
      </c>
      <c r="G90" s="7">
        <v>391384.62</v>
      </c>
    </row>
    <row r="91" spans="1:7" x14ac:dyDescent="0.2">
      <c r="A91" s="8">
        <v>39132</v>
      </c>
      <c r="B91" s="6">
        <v>10.97</v>
      </c>
      <c r="C91" s="6">
        <v>11.03</v>
      </c>
      <c r="D91" s="6">
        <v>10.81</v>
      </c>
      <c r="E91" s="6">
        <v>11</v>
      </c>
      <c r="F91">
        <v>52171</v>
      </c>
      <c r="G91" s="7">
        <v>573543.97</v>
      </c>
    </row>
    <row r="92" spans="1:7" x14ac:dyDescent="0.2">
      <c r="A92" s="8">
        <v>39133</v>
      </c>
      <c r="B92" s="6">
        <v>11.06</v>
      </c>
      <c r="C92" s="6">
        <v>11.06</v>
      </c>
      <c r="D92" s="6">
        <v>10.75</v>
      </c>
      <c r="E92" s="6">
        <v>11.02</v>
      </c>
      <c r="F92">
        <v>37105</v>
      </c>
      <c r="G92" s="7">
        <v>403697.88</v>
      </c>
    </row>
    <row r="93" spans="1:7" x14ac:dyDescent="0.2">
      <c r="A93" s="8">
        <v>39134</v>
      </c>
      <c r="B93" s="6">
        <v>10.8</v>
      </c>
      <c r="C93" s="6">
        <v>10.86</v>
      </c>
      <c r="D93" s="6">
        <v>10.75</v>
      </c>
      <c r="E93" s="6">
        <v>10.9</v>
      </c>
      <c r="F93">
        <v>49143</v>
      </c>
      <c r="G93" s="7">
        <v>531524.91</v>
      </c>
    </row>
    <row r="94" spans="1:7" x14ac:dyDescent="0.2">
      <c r="A94" s="8">
        <v>39135</v>
      </c>
      <c r="B94" s="6">
        <v>10.86</v>
      </c>
      <c r="C94" s="6">
        <v>10.9</v>
      </c>
      <c r="D94" s="6">
        <v>10.5</v>
      </c>
      <c r="E94" s="6">
        <v>10.85</v>
      </c>
      <c r="F94">
        <v>256076</v>
      </c>
      <c r="G94" s="7">
        <v>2749149.61</v>
      </c>
    </row>
    <row r="95" spans="1:7" x14ac:dyDescent="0.2">
      <c r="A95" s="8">
        <v>39136</v>
      </c>
      <c r="B95" s="6">
        <v>10.35</v>
      </c>
      <c r="C95" s="6">
        <v>10.35</v>
      </c>
      <c r="D95" s="6">
        <v>10.15</v>
      </c>
      <c r="E95" s="6">
        <v>10.5</v>
      </c>
      <c r="F95">
        <v>157990</v>
      </c>
      <c r="G95" s="7">
        <v>1620735.39</v>
      </c>
    </row>
    <row r="96" spans="1:7" x14ac:dyDescent="0.2">
      <c r="A96" s="8">
        <v>39139</v>
      </c>
      <c r="B96" s="6">
        <v>10.220000000000001</v>
      </c>
      <c r="C96" s="6">
        <v>10.46</v>
      </c>
      <c r="D96" s="6">
        <v>10.220000000000001</v>
      </c>
      <c r="E96" s="6">
        <v>10.23</v>
      </c>
      <c r="F96">
        <v>91013</v>
      </c>
      <c r="G96" s="7">
        <v>946712.95</v>
      </c>
    </row>
    <row r="97" spans="1:7" x14ac:dyDescent="0.2">
      <c r="A97" s="8">
        <v>39140</v>
      </c>
      <c r="B97" s="6">
        <v>10.36</v>
      </c>
      <c r="C97" s="6">
        <v>10.36</v>
      </c>
      <c r="D97" s="6">
        <v>9.52</v>
      </c>
      <c r="E97" s="6">
        <v>10.4</v>
      </c>
      <c r="F97">
        <v>101491</v>
      </c>
      <c r="G97" s="7">
        <v>995699.96</v>
      </c>
    </row>
    <row r="98" spans="1:7" x14ac:dyDescent="0.2">
      <c r="A98" s="8">
        <v>39141</v>
      </c>
      <c r="B98" s="6">
        <v>8.9</v>
      </c>
      <c r="C98" s="6">
        <v>9.6999999999999993</v>
      </c>
      <c r="D98" s="6">
        <v>8.9</v>
      </c>
      <c r="E98" s="6">
        <v>9.75</v>
      </c>
      <c r="F98">
        <v>304259</v>
      </c>
      <c r="G98" s="7">
        <v>2805233.75</v>
      </c>
    </row>
    <row r="99" spans="1:7" x14ac:dyDescent="0.2">
      <c r="A99" s="8">
        <v>39142</v>
      </c>
      <c r="B99" s="6">
        <v>10.1</v>
      </c>
      <c r="C99" s="6">
        <v>10.15</v>
      </c>
      <c r="D99" s="6">
        <v>9.65</v>
      </c>
      <c r="E99" s="6">
        <v>9.25</v>
      </c>
      <c r="F99">
        <v>276791</v>
      </c>
      <c r="G99" s="7">
        <v>2730916.73</v>
      </c>
    </row>
    <row r="100" spans="1:7" x14ac:dyDescent="0.2">
      <c r="A100" s="8">
        <v>39143</v>
      </c>
      <c r="B100" s="6">
        <v>9.9499999999999993</v>
      </c>
      <c r="C100" s="6">
        <v>10.3</v>
      </c>
      <c r="D100" s="6">
        <v>9.8000000000000007</v>
      </c>
      <c r="E100" s="6">
        <v>9.99</v>
      </c>
      <c r="F100">
        <v>131402</v>
      </c>
      <c r="G100" s="7">
        <v>1306195.67</v>
      </c>
    </row>
    <row r="101" spans="1:7" x14ac:dyDescent="0.2">
      <c r="A101" s="8">
        <v>39146</v>
      </c>
      <c r="B101" s="6">
        <v>9.6999999999999993</v>
      </c>
      <c r="C101" s="6">
        <v>9.6999999999999993</v>
      </c>
      <c r="D101" s="6">
        <v>9.11</v>
      </c>
      <c r="E101" s="6">
        <v>9.9</v>
      </c>
      <c r="F101">
        <v>90760</v>
      </c>
      <c r="G101" s="7">
        <v>848232.25</v>
      </c>
    </row>
    <row r="102" spans="1:7" x14ac:dyDescent="0.2">
      <c r="A102" s="8">
        <v>39147</v>
      </c>
      <c r="B102" s="6">
        <v>9.0500000000000007</v>
      </c>
      <c r="C102" s="6">
        <v>9.39</v>
      </c>
      <c r="D102" s="6">
        <v>9.0500000000000007</v>
      </c>
      <c r="E102" s="6">
        <v>9.1199999999999992</v>
      </c>
      <c r="F102">
        <v>79328</v>
      </c>
      <c r="G102" s="7">
        <v>731736.84</v>
      </c>
    </row>
    <row r="103" spans="1:7" x14ac:dyDescent="0.2">
      <c r="A103" s="8">
        <v>39148</v>
      </c>
      <c r="B103" s="6">
        <v>9.25</v>
      </c>
      <c r="C103" s="6">
        <v>9.5</v>
      </c>
      <c r="D103" s="6">
        <v>9.18</v>
      </c>
      <c r="E103" s="6">
        <v>9.1300000000000008</v>
      </c>
      <c r="F103">
        <v>148633</v>
      </c>
      <c r="G103" s="7">
        <v>1391910.62</v>
      </c>
    </row>
    <row r="104" spans="1:7" x14ac:dyDescent="0.2">
      <c r="A104" s="8">
        <v>39149</v>
      </c>
      <c r="B104" s="6">
        <v>9.5</v>
      </c>
      <c r="C104" s="6">
        <v>9.5</v>
      </c>
      <c r="D104" s="6">
        <v>9.35</v>
      </c>
      <c r="E104" s="6">
        <v>9.4</v>
      </c>
      <c r="F104">
        <v>113866</v>
      </c>
      <c r="G104" s="7">
        <v>1076826.6000000001</v>
      </c>
    </row>
    <row r="105" spans="1:7" x14ac:dyDescent="0.2">
      <c r="A105" s="8">
        <v>39150</v>
      </c>
      <c r="B105" s="6">
        <v>9.52</v>
      </c>
      <c r="C105" s="6">
        <v>9.9</v>
      </c>
      <c r="D105" s="6">
        <v>9.52</v>
      </c>
      <c r="E105" s="6">
        <v>9.5</v>
      </c>
      <c r="F105">
        <v>56464</v>
      </c>
      <c r="G105" s="7">
        <v>550295.31999999995</v>
      </c>
    </row>
    <row r="106" spans="1:7" x14ac:dyDescent="0.2">
      <c r="A106" s="8">
        <v>39153</v>
      </c>
      <c r="B106" s="6">
        <v>9.83</v>
      </c>
      <c r="C106" s="6">
        <v>10</v>
      </c>
      <c r="D106" s="6">
        <v>9.83</v>
      </c>
      <c r="E106" s="6">
        <v>9.75</v>
      </c>
      <c r="F106">
        <v>67138</v>
      </c>
      <c r="G106" s="7">
        <v>666191.68000000005</v>
      </c>
    </row>
    <row r="107" spans="1:7" x14ac:dyDescent="0.2">
      <c r="A107" s="8">
        <v>39154</v>
      </c>
      <c r="B107" s="6">
        <v>9.94</v>
      </c>
      <c r="C107" s="6">
        <v>9.9499999999999993</v>
      </c>
      <c r="D107" s="6">
        <v>9.6</v>
      </c>
      <c r="E107" s="6">
        <v>9.9</v>
      </c>
      <c r="F107">
        <v>54051</v>
      </c>
      <c r="G107" s="7">
        <v>525608.48</v>
      </c>
    </row>
    <row r="108" spans="1:7" x14ac:dyDescent="0.2">
      <c r="A108" s="8">
        <v>39155</v>
      </c>
      <c r="B108" s="6">
        <v>9.3000000000000007</v>
      </c>
      <c r="C108" s="6">
        <v>9.5</v>
      </c>
      <c r="D108" s="6">
        <v>9.23</v>
      </c>
      <c r="E108" s="6">
        <v>9.73</v>
      </c>
      <c r="F108">
        <v>83375</v>
      </c>
      <c r="G108" s="7">
        <v>782775.04</v>
      </c>
    </row>
    <row r="109" spans="1:7" x14ac:dyDescent="0.2">
      <c r="A109" s="8">
        <v>39156</v>
      </c>
      <c r="B109" s="6">
        <v>9.4600000000000009</v>
      </c>
      <c r="C109" s="6">
        <v>9.65</v>
      </c>
      <c r="D109" s="6">
        <v>9.4600000000000009</v>
      </c>
      <c r="E109" s="6">
        <v>9.4</v>
      </c>
      <c r="F109">
        <v>22938</v>
      </c>
      <c r="G109" s="7">
        <v>219011.22</v>
      </c>
    </row>
    <row r="110" spans="1:7" x14ac:dyDescent="0.2">
      <c r="A110" s="8">
        <v>39157</v>
      </c>
      <c r="B110" s="6">
        <v>9.52</v>
      </c>
      <c r="C110" s="6">
        <v>9.52</v>
      </c>
      <c r="D110" s="6">
        <v>9.2899999999999991</v>
      </c>
      <c r="E110" s="6">
        <v>9.52</v>
      </c>
      <c r="F110">
        <v>20656</v>
      </c>
      <c r="G110" s="7">
        <v>192803.7</v>
      </c>
    </row>
    <row r="111" spans="1:7" x14ac:dyDescent="0.2">
      <c r="A111" s="8">
        <v>39160</v>
      </c>
      <c r="B111" s="6">
        <v>9.32</v>
      </c>
      <c r="C111" s="6">
        <v>9.4499999999999993</v>
      </c>
      <c r="D111" s="6">
        <v>9.1999999999999993</v>
      </c>
      <c r="E111" s="6">
        <v>9.31</v>
      </c>
      <c r="F111">
        <v>39958</v>
      </c>
      <c r="G111" s="7">
        <v>371038.57</v>
      </c>
    </row>
    <row r="112" spans="1:7" x14ac:dyDescent="0.2">
      <c r="A112" s="8">
        <v>39161</v>
      </c>
      <c r="B112" s="6">
        <v>9.3000000000000007</v>
      </c>
      <c r="C112" s="6">
        <v>9.42</v>
      </c>
      <c r="D112" s="6">
        <v>9.26</v>
      </c>
      <c r="E112" s="6">
        <v>9.3000000000000007</v>
      </c>
      <c r="F112">
        <v>26193</v>
      </c>
      <c r="G112" s="7">
        <v>244216.65</v>
      </c>
    </row>
    <row r="113" spans="1:7" x14ac:dyDescent="0.2">
      <c r="A113" s="8">
        <v>39162</v>
      </c>
      <c r="B113" s="6">
        <v>9.31</v>
      </c>
      <c r="C113" s="6">
        <v>9.35</v>
      </c>
      <c r="D113" s="6">
        <v>9.15</v>
      </c>
      <c r="E113" s="6">
        <v>9.31</v>
      </c>
      <c r="F113">
        <v>12722</v>
      </c>
      <c r="G113" s="7">
        <v>117347.41</v>
      </c>
    </row>
    <row r="114" spans="1:7" x14ac:dyDescent="0.2">
      <c r="A114" s="8">
        <v>39163</v>
      </c>
      <c r="B114" s="6">
        <v>9.1999999999999993</v>
      </c>
      <c r="C114" s="6">
        <v>9.8000000000000007</v>
      </c>
      <c r="D114" s="6">
        <v>9.1999999999999993</v>
      </c>
      <c r="E114" s="6">
        <v>9.16</v>
      </c>
      <c r="F114">
        <v>65506</v>
      </c>
      <c r="G114" s="7">
        <v>624075.17000000004</v>
      </c>
    </row>
    <row r="115" spans="1:7" x14ac:dyDescent="0.2">
      <c r="A115" s="8">
        <v>39164</v>
      </c>
      <c r="B115" s="6">
        <v>9.8800000000000008</v>
      </c>
      <c r="C115" s="6">
        <v>10.25</v>
      </c>
      <c r="D115" s="6">
        <v>9.75</v>
      </c>
      <c r="E115" s="6">
        <v>9.8000000000000007</v>
      </c>
      <c r="F115">
        <v>117623</v>
      </c>
      <c r="G115" s="7">
        <v>1170076.8</v>
      </c>
    </row>
    <row r="116" spans="1:7" x14ac:dyDescent="0.2">
      <c r="A116" s="8">
        <v>39167</v>
      </c>
      <c r="B116" s="6">
        <v>10.19</v>
      </c>
      <c r="C116" s="6">
        <v>10.24</v>
      </c>
      <c r="D116" s="6">
        <v>10.130000000000001</v>
      </c>
      <c r="E116" s="6">
        <v>10.16</v>
      </c>
      <c r="F116">
        <v>64033</v>
      </c>
      <c r="G116" s="7">
        <v>652682.16</v>
      </c>
    </row>
    <row r="117" spans="1:7" x14ac:dyDescent="0.2">
      <c r="A117" s="8">
        <v>39168</v>
      </c>
      <c r="B117" s="6">
        <v>10.27</v>
      </c>
      <c r="C117" s="6">
        <v>10.27</v>
      </c>
      <c r="D117" s="6">
        <v>10.1</v>
      </c>
      <c r="E117" s="6">
        <v>10.24</v>
      </c>
      <c r="F117">
        <v>97951</v>
      </c>
      <c r="G117" s="7">
        <v>999855.9</v>
      </c>
    </row>
    <row r="118" spans="1:7" x14ac:dyDescent="0.2">
      <c r="A118" s="8">
        <v>39169</v>
      </c>
      <c r="B118" s="6">
        <v>10.1</v>
      </c>
      <c r="C118" s="6">
        <v>10.1</v>
      </c>
      <c r="D118" s="6">
        <v>9.9</v>
      </c>
      <c r="E118" s="6">
        <v>10.199999999999999</v>
      </c>
      <c r="F118">
        <v>12296</v>
      </c>
      <c r="G118" s="7">
        <v>123436.67</v>
      </c>
    </row>
    <row r="119" spans="1:7" x14ac:dyDescent="0.2">
      <c r="A119" s="8">
        <v>39170</v>
      </c>
      <c r="B119" s="6">
        <v>10</v>
      </c>
      <c r="C119" s="6">
        <v>10.199999999999999</v>
      </c>
      <c r="D119" s="6">
        <v>9.9</v>
      </c>
      <c r="E119" s="6">
        <v>10.029999999999999</v>
      </c>
      <c r="F119">
        <v>65078</v>
      </c>
      <c r="G119" s="7">
        <v>660068.80000000005</v>
      </c>
    </row>
    <row r="120" spans="1:7" x14ac:dyDescent="0.2">
      <c r="A120" s="8">
        <v>39171</v>
      </c>
      <c r="B120" s="6">
        <v>10.210000000000001</v>
      </c>
      <c r="C120" s="6">
        <v>10.42</v>
      </c>
      <c r="D120" s="6">
        <v>10.19</v>
      </c>
      <c r="E120" s="6">
        <v>10.15</v>
      </c>
      <c r="F120">
        <v>82222</v>
      </c>
      <c r="G120" s="7">
        <v>847202.9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EF965-2B04-402E-BDDC-88856C01F5DC}">
  <dimension ref="A1:B23"/>
  <sheetViews>
    <sheetView workbookViewId="0">
      <selection activeCell="C1" sqref="C1"/>
    </sheetView>
  </sheetViews>
  <sheetFormatPr defaultRowHeight="12.75" x14ac:dyDescent="0.2"/>
  <cols>
    <col min="1" max="1" width="20.28515625" customWidth="1"/>
    <col min="2" max="2" width="17.42578125" bestFit="1" customWidth="1"/>
  </cols>
  <sheetData>
    <row r="1" spans="1:2" ht="18.75" x14ac:dyDescent="0.3">
      <c r="A1" s="41" t="s">
        <v>72</v>
      </c>
    </row>
    <row r="2" spans="1:2" x14ac:dyDescent="0.2">
      <c r="A2" t="s">
        <v>73</v>
      </c>
    </row>
    <row r="4" spans="1:2" ht="15" x14ac:dyDescent="0.25">
      <c r="B4" s="42" t="s">
        <v>74</v>
      </c>
    </row>
    <row r="5" spans="1:2" ht="15" x14ac:dyDescent="0.25">
      <c r="A5" s="42" t="s">
        <v>75</v>
      </c>
      <c r="B5" s="43">
        <v>23054</v>
      </c>
    </row>
    <row r="6" spans="1:2" ht="15" x14ac:dyDescent="0.25">
      <c r="A6" s="42" t="s">
        <v>76</v>
      </c>
      <c r="B6" s="43">
        <v>170</v>
      </c>
    </row>
    <row r="7" spans="1:2" ht="15" x14ac:dyDescent="0.25">
      <c r="A7" s="42" t="s">
        <v>77</v>
      </c>
      <c r="B7" s="43">
        <v>5879</v>
      </c>
    </row>
    <row r="8" spans="1:2" ht="15" x14ac:dyDescent="0.25">
      <c r="A8" s="42" t="s">
        <v>78</v>
      </c>
      <c r="B8" s="43">
        <v>540</v>
      </c>
    </row>
    <row r="9" spans="1:2" ht="15" x14ac:dyDescent="0.25">
      <c r="A9" s="42" t="s">
        <v>79</v>
      </c>
      <c r="B9" s="43">
        <v>655</v>
      </c>
    </row>
    <row r="10" spans="1:2" ht="15" x14ac:dyDescent="0.25">
      <c r="A10" s="42" t="s">
        <v>80</v>
      </c>
      <c r="B10" s="43">
        <v>565</v>
      </c>
    </row>
    <row r="11" spans="1:2" ht="15" x14ac:dyDescent="0.25">
      <c r="A11" s="42" t="s">
        <v>81</v>
      </c>
      <c r="B11" s="43">
        <v>1411</v>
      </c>
    </row>
    <row r="12" spans="1:2" ht="15" x14ac:dyDescent="0.25">
      <c r="A12" s="42" t="s">
        <v>82</v>
      </c>
      <c r="B12" s="43">
        <v>427</v>
      </c>
    </row>
    <row r="13" spans="1:2" ht="15" x14ac:dyDescent="0.25">
      <c r="A13" s="42" t="s">
        <v>83</v>
      </c>
      <c r="B13" s="43">
        <v>2975</v>
      </c>
    </row>
    <row r="14" spans="1:2" ht="15" x14ac:dyDescent="0.25">
      <c r="A14" s="42" t="s">
        <v>84</v>
      </c>
      <c r="B14" s="43">
        <v>715</v>
      </c>
    </row>
    <row r="15" spans="1:2" ht="15" x14ac:dyDescent="0.25">
      <c r="A15" s="42" t="s">
        <v>85</v>
      </c>
      <c r="B15" s="43">
        <v>736</v>
      </c>
    </row>
    <row r="16" spans="1:2" ht="15" x14ac:dyDescent="0.25">
      <c r="A16" s="42" t="s">
        <v>86</v>
      </c>
      <c r="B16" s="43">
        <v>4492</v>
      </c>
    </row>
    <row r="17" spans="1:2" ht="15" x14ac:dyDescent="0.25">
      <c r="A17" s="42" t="s">
        <v>87</v>
      </c>
      <c r="B17" s="43">
        <v>656</v>
      </c>
    </row>
    <row r="18" spans="1:2" ht="15" x14ac:dyDescent="0.25">
      <c r="A18" s="42" t="s">
        <v>88</v>
      </c>
      <c r="B18" s="43">
        <v>1136</v>
      </c>
    </row>
    <row r="19" spans="1:2" ht="15" x14ac:dyDescent="0.25">
      <c r="A19" s="42" t="s">
        <v>89</v>
      </c>
      <c r="B19" s="43">
        <v>758</v>
      </c>
    </row>
    <row r="22" spans="1:2" ht="15" x14ac:dyDescent="0.25">
      <c r="A22" s="44" t="s">
        <v>90</v>
      </c>
    </row>
    <row r="23" spans="1:2" ht="15" x14ac:dyDescent="0.25">
      <c r="A23" s="44" t="s">
        <v>91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"/>
  <sheetViews>
    <sheetView workbookViewId="0">
      <selection activeCell="C13" sqref="C13"/>
    </sheetView>
  </sheetViews>
  <sheetFormatPr defaultRowHeight="12.75" x14ac:dyDescent="0.2"/>
  <sheetData>
    <row r="1" spans="1:4" x14ac:dyDescent="0.2">
      <c r="B1" s="10" t="s">
        <v>38</v>
      </c>
      <c r="C1" s="10" t="s">
        <v>39</v>
      </c>
      <c r="D1" s="10" t="s">
        <v>40</v>
      </c>
    </row>
    <row r="2" spans="1:4" x14ac:dyDescent="0.2">
      <c r="A2" s="10" t="s">
        <v>35</v>
      </c>
      <c r="B2">
        <v>100</v>
      </c>
      <c r="C2">
        <v>150</v>
      </c>
      <c r="D2">
        <v>85</v>
      </c>
    </row>
    <row r="3" spans="1:4" x14ac:dyDescent="0.2">
      <c r="A3" s="10" t="s">
        <v>36</v>
      </c>
      <c r="B3">
        <v>120</v>
      </c>
      <c r="C3">
        <v>145</v>
      </c>
      <c r="D3">
        <v>90</v>
      </c>
    </row>
    <row r="4" spans="1:4" x14ac:dyDescent="0.2">
      <c r="A4" s="10" t="s">
        <v>37</v>
      </c>
      <c r="B4">
        <v>95</v>
      </c>
      <c r="C4">
        <v>110</v>
      </c>
      <c r="D4">
        <v>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maraton</vt:lpstr>
      <vt:lpstr>kartulisaak</vt:lpstr>
      <vt:lpstr>sisseastujad</vt:lpstr>
      <vt:lpstr>müügimehed</vt:lpstr>
      <vt:lpstr>kinnisvaratehingud</vt:lpstr>
      <vt:lpstr>cos</vt:lpstr>
      <vt:lpstr>Olympic_Casino aktsiad</vt:lpstr>
      <vt:lpstr>kaart</vt:lpstr>
      <vt:lpstr>rahulolu</vt:lpstr>
      <vt:lpstr>vigased andmed</vt:lpstr>
    </vt:vector>
  </TitlesOfParts>
  <Company>University of Tartu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dcterms:created xsi:type="dcterms:W3CDTF">2006-08-18T08:56:44Z</dcterms:created>
  <dcterms:modified xsi:type="dcterms:W3CDTF">2024-12-08T10:43:53Z</dcterms:modified>
</cp:coreProperties>
</file>