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hl.ut.ee\riina\public_html\kursus\tabelid\"/>
    </mc:Choice>
  </mc:AlternateContent>
  <xr:revisionPtr revIDLastSave="0" documentId="13_ncr:1_{E37E0342-B42A-4D8C-8005-3A3CF81080A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kliendid" sheetId="1" r:id="rId1"/>
    <sheet name="varuosad" sheetId="6" r:id="rId2"/>
    <sheet name="arve" sheetId="7" r:id="rId3"/>
  </sheets>
  <definedNames>
    <definedName name="_xlnm._FilterDatabase" localSheetId="0" hidden="1">kliendid!$A$1:$L$43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7" l="1"/>
  <c r="B32" i="7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Riina Reinumägi</author>
  </authors>
  <commentList>
    <comment ref="K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Riina Reinumägi:</t>
        </r>
        <r>
          <rPr>
            <sz val="9"/>
            <color indexed="81"/>
            <rFont val="Tahoma"/>
            <family val="2"/>
            <charset val="186"/>
          </rPr>
          <t xml:space="preserve">
korruta kellaaeg 24 tunniga</t>
        </r>
      </text>
    </comment>
  </commentList>
</comments>
</file>

<file path=xl/sharedStrings.xml><?xml version="1.0" encoding="utf-8"?>
<sst xmlns="http://schemas.openxmlformats.org/spreadsheetml/2006/main" count="268" uniqueCount="169">
  <si>
    <t>Epp Aasa</t>
  </si>
  <si>
    <t>Kalle Kask</t>
  </si>
  <si>
    <t>Toomas Tamm</t>
  </si>
  <si>
    <t>Ülle Ümarik</t>
  </si>
  <si>
    <t>Pille Pilvik</t>
  </si>
  <si>
    <t>Malle Maasikas</t>
  </si>
  <si>
    <t>Urmas Uusmaa</t>
  </si>
  <si>
    <t>Ain Allas</t>
  </si>
  <si>
    <t>Ants Antson</t>
  </si>
  <si>
    <t>Juhan Juurikas</t>
  </si>
  <si>
    <t>Eevi Hein</t>
  </si>
  <si>
    <t>Sirje Suviste</t>
  </si>
  <si>
    <t>Valve Viigi</t>
  </si>
  <si>
    <t>Tiiu Tasane</t>
  </si>
  <si>
    <t>Virve Varblane</t>
  </si>
  <si>
    <t>Kaido Kadakas</t>
  </si>
  <si>
    <t>Ott Ohakas</t>
  </si>
  <si>
    <t>Mihkel Musi</t>
  </si>
  <si>
    <t>Aivar Harakas</t>
  </si>
  <si>
    <t>Siim Sisalik</t>
  </si>
  <si>
    <t>Sulev Savi</t>
  </si>
  <si>
    <t>Kaspar Kotkas</t>
  </si>
  <si>
    <t>Maali Mandel</t>
  </si>
  <si>
    <t>Maido Mustikas</t>
  </si>
  <si>
    <t>Siiri Siid</t>
  </si>
  <si>
    <t>Mari Malts</t>
  </si>
  <si>
    <t>Aare Aavik</t>
  </si>
  <si>
    <t>Ahto Aabits</t>
  </si>
  <si>
    <t>Aime Ainus</t>
  </si>
  <si>
    <t>Reet Redel</t>
  </si>
  <si>
    <t>Aksel Okas</t>
  </si>
  <si>
    <t>Alar Ainson</t>
  </si>
  <si>
    <t>Peep Pokker</t>
  </si>
  <si>
    <t>Viktor Vasar</t>
  </si>
  <si>
    <t>Anne Asu</t>
  </si>
  <si>
    <t>nimi</t>
  </si>
  <si>
    <t>mitu klienti on nimekirjas</t>
  </si>
  <si>
    <t>1)</t>
  </si>
  <si>
    <t>2)</t>
  </si>
  <si>
    <t>3)</t>
  </si>
  <si>
    <t>4)</t>
  </si>
  <si>
    <t>5)</t>
  </si>
  <si>
    <t>6)</t>
  </si>
  <si>
    <t>7)</t>
  </si>
  <si>
    <t>8)</t>
  </si>
  <si>
    <t>Toivo Tubane</t>
  </si>
  <si>
    <t>auto mark</t>
  </si>
  <si>
    <t>Volvo</t>
  </si>
  <si>
    <t>Audi</t>
  </si>
  <si>
    <t>Saab</t>
  </si>
  <si>
    <t>VW</t>
  </si>
  <si>
    <t>Nissan</t>
  </si>
  <si>
    <t>Subaru</t>
  </si>
  <si>
    <t>Ford</t>
  </si>
  <si>
    <t>BMW</t>
  </si>
  <si>
    <t>Kia</t>
  </si>
  <si>
    <t>klient alates</t>
  </si>
  <si>
    <t>viimane külastus</t>
  </si>
  <si>
    <t>teenus</t>
  </si>
  <si>
    <t>ühe tunni maksumus</t>
  </si>
  <si>
    <t>töö algus</t>
  </si>
  <si>
    <t>töö lõpp</t>
  </si>
  <si>
    <t>tööde maksumus</t>
  </si>
  <si>
    <t>Volvode arv</t>
  </si>
  <si>
    <t>BMW-de arv</t>
  </si>
  <si>
    <t>keskmine kliendistaaž (aastates)</t>
  </si>
  <si>
    <t>tööde maksumus kokku</t>
  </si>
  <si>
    <t>rooliotste vahetus</t>
  </si>
  <si>
    <t>pooltelgede vahetu</t>
  </si>
  <si>
    <t>sarniiride vahetus</t>
  </si>
  <si>
    <t>käigukasti remont</t>
  </si>
  <si>
    <t>mootori remont</t>
  </si>
  <si>
    <t>plokikaane tihendi vahetus</t>
  </si>
  <si>
    <t>kütusepumba vahetus</t>
  </si>
  <si>
    <t>ABS andurite vahetus</t>
  </si>
  <si>
    <t>signalisatsiooni paigaldus</t>
  </si>
  <si>
    <t>õlivahetus</t>
  </si>
  <si>
    <t>esisilla reguleerimine</t>
  </si>
  <si>
    <t>rihma ja rullide vahetus</t>
  </si>
  <si>
    <t>pidurite reguleerimine</t>
  </si>
  <si>
    <t>esiklaasi vahetus</t>
  </si>
  <si>
    <t>generaatori vahetus</t>
  </si>
  <si>
    <t>kojameeste mootori vahetus</t>
  </si>
  <si>
    <t>starteri remont</t>
  </si>
  <si>
    <t>roolilati vahetus</t>
  </si>
  <si>
    <t>käibemaks</t>
  </si>
  <si>
    <t>keskmine tunnitasu</t>
  </si>
  <si>
    <t>tööde maksumuse summa</t>
  </si>
  <si>
    <t>9)</t>
  </si>
  <si>
    <t>kõige esimene klient;</t>
  </si>
  <si>
    <t>kliendi nimi:</t>
  </si>
  <si>
    <t>registreerimise kuupäev:</t>
  </si>
  <si>
    <t>Arvuta funktsioonide abil:</t>
  </si>
  <si>
    <t>Leia filtreerimise abil ja kirjuta vastus:</t>
  </si>
  <si>
    <t>10)</t>
  </si>
  <si>
    <t>Millistele autodele on tehtud esisilla reguleerimist</t>
  </si>
  <si>
    <t>õli</t>
  </si>
  <si>
    <t>piduriklotsid</t>
  </si>
  <si>
    <t>esiklaas</t>
  </si>
  <si>
    <t>generaator</t>
  </si>
  <si>
    <t>kojameeste mootor</t>
  </si>
  <si>
    <t>rooliotsad</t>
  </si>
  <si>
    <t>poolteljed</t>
  </si>
  <si>
    <t>plokikaane tihendid</t>
  </si>
  <si>
    <t>kütusepump</t>
  </si>
  <si>
    <t>ABS andurid</t>
  </si>
  <si>
    <t>roolilatt</t>
  </si>
  <si>
    <t>signalisatsioon</t>
  </si>
  <si>
    <t>varuosa</t>
  </si>
  <si>
    <t>keskmine tööde maksumus</t>
  </si>
  <si>
    <t>küünlad</t>
  </si>
  <si>
    <t>ühik</t>
  </si>
  <si>
    <t>liiter</t>
  </si>
  <si>
    <t>kmpl</t>
  </si>
  <si>
    <t>tk</t>
  </si>
  <si>
    <t>ühiku maksumus</t>
  </si>
  <si>
    <t>kogus</t>
  </si>
  <si>
    <t>varuosade hind kokku</t>
  </si>
  <si>
    <t>teenuse maksumus kokku</t>
  </si>
  <si>
    <t>kokku koos käibemaksuga</t>
  </si>
  <si>
    <t>kaitse-vahendid</t>
  </si>
  <si>
    <t>blokikaas</t>
  </si>
  <si>
    <t>püsikulu</t>
  </si>
  <si>
    <t>puhastus-vahendid</t>
  </si>
  <si>
    <t>summuti</t>
  </si>
  <si>
    <t>tosool</t>
  </si>
  <si>
    <t>turbo</t>
  </si>
  <si>
    <t>klaasipesu vedelik</t>
  </si>
  <si>
    <t>kokku tunde (kellaajana)</t>
  </si>
  <si>
    <t>töötundide summa;</t>
  </si>
  <si>
    <t>kellaajana:</t>
  </si>
  <si>
    <t>arvuna:</t>
  </si>
  <si>
    <t>töötunnid arvuna</t>
  </si>
  <si>
    <t>Marge Vilt</t>
  </si>
  <si>
    <t>kütusefiltri vahetus</t>
  </si>
  <si>
    <t>Rasmus Kohver</t>
  </si>
  <si>
    <t>diagnostika</t>
  </si>
  <si>
    <t>kütusefilter</t>
  </si>
  <si>
    <t>11)</t>
  </si>
  <si>
    <t>Klientide arv, kelle tööde maksumus kokku oli üle 100 euro</t>
  </si>
  <si>
    <t>kliendistaaž aastates</t>
  </si>
  <si>
    <t>Autoekspert OÜ</t>
  </si>
  <si>
    <t>Maksja:</t>
  </si>
  <si>
    <t>eraisik</t>
  </si>
  <si>
    <t>Saaja:</t>
  </si>
  <si>
    <t>Autoekspert OÜ, reg nr. 1010101010</t>
  </si>
  <si>
    <t>Kastani 36a</t>
  </si>
  <si>
    <t>Tartu</t>
  </si>
  <si>
    <t>Pank:</t>
  </si>
  <si>
    <t>Swedpank</t>
  </si>
  <si>
    <t>arveldusarve nr:</t>
  </si>
  <si>
    <t>IBAN:</t>
  </si>
  <si>
    <t>KM reg.nr</t>
  </si>
  <si>
    <t>EE454545445</t>
  </si>
  <si>
    <t>jrk nr</t>
  </si>
  <si>
    <t>teenuse või materjali nimetus</t>
  </si>
  <si>
    <t>ühe ühiku maksumus</t>
  </si>
  <si>
    <t>summa</t>
  </si>
  <si>
    <t>Arve nr</t>
  </si>
  <si>
    <t>keretööd</t>
  </si>
  <si>
    <t>materjalid jm kulu</t>
  </si>
  <si>
    <t>tund</t>
  </si>
  <si>
    <t>Kokku käibemaksuta:</t>
  </si>
  <si>
    <t>Käibemaks 20%:</t>
  </si>
  <si>
    <t>Summa tasumiseks:</t>
  </si>
  <si>
    <t>maksetingimus:</t>
  </si>
  <si>
    <t>10 päeva</t>
  </si>
  <si>
    <t>makse tähtaeg:</t>
  </si>
  <si>
    <t>Arve koostas: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</si>
</sst>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-* #,##0.00\ [$€-425]_-;\-* #,##0.00\ [$€-425]_-;_-* &quot;-&quot;??\ [$€-425]_-;_-@_-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2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/>
    <xf numFmtId="20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NumberFormat="1" applyBorder="1"/>
    <xf numFmtId="0" fontId="4" fillId="0" borderId="2" xfId="0" applyFont="1" applyBorder="1"/>
    <xf numFmtId="0" fontId="0" fillId="0" borderId="2" xfId="0" applyBorder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0" fontId="0" fillId="0" borderId="4" xfId="0" applyBorder="1"/>
    <xf numFmtId="0" fontId="1" fillId="0" borderId="3" xfId="0" applyFont="1" applyBorder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0" fillId="0" borderId="5" xfId="0" applyBorder="1"/>
    <xf numFmtId="0" fontId="0" fillId="0" borderId="6" xfId="0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43"/>
  <sheetViews>
    <sheetView tabSelected="1" workbookViewId="0">
      <selection activeCell="A2" sqref="A2"/>
    </sheetView>
  </sheetViews>
  <sheetFormatPr defaultRowHeight="15" x14ac:dyDescent="0.25"/>
  <cols>
    <col min="1" max="1" width="15" bestFit="1" customWidth="1"/>
    <col min="2" max="2" width="9.85546875" bestFit="1" customWidth="1"/>
    <col min="3" max="3" width="21" bestFit="1" customWidth="1"/>
    <col min="4" max="4" width="12.42578125" customWidth="1"/>
    <col min="5" max="5" width="10.140625" bestFit="1" customWidth="1"/>
    <col min="6" max="6" width="27" bestFit="1" customWidth="1"/>
    <col min="7" max="7" width="11.140625" customWidth="1"/>
    <col min="8" max="8" width="10" bestFit="1" customWidth="1"/>
    <col min="9" max="9" width="10" customWidth="1"/>
    <col min="10" max="10" width="12.7109375" customWidth="1"/>
    <col min="11" max="11" width="10.140625" customWidth="1"/>
    <col min="12" max="12" width="18.28515625" customWidth="1"/>
    <col min="13" max="13" width="6.7109375" customWidth="1"/>
    <col min="14" max="14" width="3.42578125" customWidth="1"/>
    <col min="16" max="16" width="11.140625" customWidth="1"/>
    <col min="17" max="17" width="11.42578125" customWidth="1"/>
    <col min="18" max="18" width="14.7109375" customWidth="1"/>
    <col min="19" max="19" width="12.140625" customWidth="1"/>
    <col min="21" max="21" width="5.5703125" customWidth="1"/>
  </cols>
  <sheetData>
    <row r="1" spans="1:22" ht="33.75" customHeight="1" x14ac:dyDescent="0.25">
      <c r="A1" s="1" t="s">
        <v>35</v>
      </c>
      <c r="B1" s="1" t="s">
        <v>46</v>
      </c>
      <c r="C1" s="1" t="s">
        <v>56</v>
      </c>
      <c r="D1" s="2" t="s">
        <v>140</v>
      </c>
      <c r="E1" s="2" t="s">
        <v>57</v>
      </c>
      <c r="F1" s="1" t="s">
        <v>58</v>
      </c>
      <c r="G1" s="2" t="s">
        <v>59</v>
      </c>
      <c r="H1" s="1" t="s">
        <v>60</v>
      </c>
      <c r="I1" s="6" t="s">
        <v>61</v>
      </c>
      <c r="J1" s="2" t="s">
        <v>128</v>
      </c>
      <c r="K1" s="2" t="s">
        <v>132</v>
      </c>
      <c r="L1" s="2" t="s">
        <v>66</v>
      </c>
    </row>
    <row r="2" spans="1:22" x14ac:dyDescent="0.25">
      <c r="A2" s="1" t="s">
        <v>0</v>
      </c>
      <c r="B2" s="1" t="s">
        <v>47</v>
      </c>
      <c r="C2" s="3">
        <v>39587</v>
      </c>
      <c r="D2" s="13">
        <f ca="1">(TODAY()-C2)/365</f>
        <v>13.967123287671233</v>
      </c>
      <c r="E2" s="4">
        <v>44199</v>
      </c>
      <c r="F2" s="1" t="s">
        <v>67</v>
      </c>
      <c r="G2" s="1">
        <v>25</v>
      </c>
      <c r="H2" s="7">
        <v>0.33333333333333331</v>
      </c>
      <c r="I2" s="7">
        <v>0.41666666666666663</v>
      </c>
      <c r="J2" s="1"/>
      <c r="K2" s="1"/>
      <c r="L2" s="1"/>
      <c r="M2" s="8"/>
      <c r="N2" t="s">
        <v>92</v>
      </c>
    </row>
    <row r="3" spans="1:22" x14ac:dyDescent="0.25">
      <c r="A3" s="1" t="s">
        <v>1</v>
      </c>
      <c r="B3" s="1" t="s">
        <v>48</v>
      </c>
      <c r="C3" s="3">
        <v>41886</v>
      </c>
      <c r="D3" s="13">
        <f t="shared" ref="D3:D43" ca="1" si="0">(TODAY()-C3)/365</f>
        <v>7.6684931506849319</v>
      </c>
      <c r="E3" s="4">
        <v>44201</v>
      </c>
      <c r="F3" s="1" t="s">
        <v>68</v>
      </c>
      <c r="G3" s="1">
        <v>21.5</v>
      </c>
      <c r="H3" s="7">
        <v>0.35416666666666669</v>
      </c>
      <c r="I3" s="7">
        <v>0.47916666666666669</v>
      </c>
      <c r="J3" s="1"/>
      <c r="K3" s="1"/>
      <c r="L3" s="1"/>
      <c r="M3" s="8"/>
      <c r="N3" t="s">
        <v>37</v>
      </c>
      <c r="O3" t="s">
        <v>36</v>
      </c>
      <c r="R3" s="5"/>
    </row>
    <row r="4" spans="1:22" x14ac:dyDescent="0.25">
      <c r="A4" s="1" t="s">
        <v>2</v>
      </c>
      <c r="B4" s="1" t="s">
        <v>49</v>
      </c>
      <c r="C4" s="3">
        <v>42336</v>
      </c>
      <c r="D4" s="13">
        <f t="shared" ca="1" si="0"/>
        <v>6.4356164383561643</v>
      </c>
      <c r="E4" s="4">
        <v>44202</v>
      </c>
      <c r="F4" s="1" t="s">
        <v>69</v>
      </c>
      <c r="G4" s="1">
        <v>20.2</v>
      </c>
      <c r="H4" s="7">
        <v>0.375</v>
      </c>
      <c r="I4" s="7">
        <v>0.5</v>
      </c>
      <c r="J4" s="1"/>
      <c r="K4" s="1"/>
      <c r="L4" s="1"/>
      <c r="M4" s="8"/>
      <c r="N4" t="s">
        <v>38</v>
      </c>
      <c r="O4" t="s">
        <v>65</v>
      </c>
      <c r="S4" s="5"/>
    </row>
    <row r="5" spans="1:22" x14ac:dyDescent="0.25">
      <c r="A5" s="1" t="s">
        <v>3</v>
      </c>
      <c r="B5" s="1" t="s">
        <v>50</v>
      </c>
      <c r="C5" s="3">
        <v>42385</v>
      </c>
      <c r="D5" s="13">
        <f t="shared" ca="1" si="0"/>
        <v>6.3013698630136989</v>
      </c>
      <c r="E5" s="4">
        <v>44203</v>
      </c>
      <c r="F5" s="1" t="s">
        <v>70</v>
      </c>
      <c r="G5" s="1">
        <v>25</v>
      </c>
      <c r="H5" s="7">
        <v>0.39583333333333298</v>
      </c>
      <c r="I5" s="7">
        <v>0.7291666666666663</v>
      </c>
      <c r="J5" s="1"/>
      <c r="K5" s="1"/>
      <c r="L5" s="1"/>
      <c r="M5" s="8"/>
      <c r="N5" t="s">
        <v>39</v>
      </c>
      <c r="O5" t="s">
        <v>86</v>
      </c>
      <c r="R5" s="5"/>
    </row>
    <row r="6" spans="1:22" x14ac:dyDescent="0.25">
      <c r="A6" s="1" t="s">
        <v>3</v>
      </c>
      <c r="B6" s="1" t="s">
        <v>50</v>
      </c>
      <c r="C6" s="3">
        <v>42385</v>
      </c>
      <c r="D6" s="13">
        <f t="shared" ca="1" si="0"/>
        <v>6.3013698630136989</v>
      </c>
      <c r="E6" s="4">
        <v>44204</v>
      </c>
      <c r="F6" s="1" t="s">
        <v>70</v>
      </c>
      <c r="G6" s="1">
        <v>25</v>
      </c>
      <c r="H6" s="7">
        <v>0.33333333333333331</v>
      </c>
      <c r="I6" s="7">
        <v>0.66666666666666663</v>
      </c>
      <c r="J6" s="1"/>
      <c r="K6" s="1"/>
      <c r="L6" s="1"/>
      <c r="M6" s="8"/>
      <c r="N6" t="s">
        <v>40</v>
      </c>
      <c r="O6" t="s">
        <v>129</v>
      </c>
      <c r="Q6" s="12" t="s">
        <v>130</v>
      </c>
      <c r="R6" s="5"/>
      <c r="S6" s="12" t="s">
        <v>131</v>
      </c>
      <c r="T6" s="5"/>
    </row>
    <row r="7" spans="1:22" x14ac:dyDescent="0.25">
      <c r="A7" s="1" t="s">
        <v>4</v>
      </c>
      <c r="B7" s="1" t="s">
        <v>47</v>
      </c>
      <c r="C7" s="3">
        <v>39754</v>
      </c>
      <c r="D7" s="13">
        <f t="shared" ca="1" si="0"/>
        <v>13.509589041095891</v>
      </c>
      <c r="E7" s="4">
        <v>44204</v>
      </c>
      <c r="F7" s="1" t="s">
        <v>71</v>
      </c>
      <c r="G7" s="1">
        <v>25</v>
      </c>
      <c r="H7" s="7">
        <v>0.35416666666666669</v>
      </c>
      <c r="I7" s="7">
        <v>0.6875</v>
      </c>
      <c r="J7" s="1"/>
      <c r="K7" s="1"/>
      <c r="L7" s="1"/>
      <c r="M7" s="8"/>
      <c r="N7" t="s">
        <v>41</v>
      </c>
      <c r="O7" t="s">
        <v>87</v>
      </c>
      <c r="R7" s="5"/>
    </row>
    <row r="8" spans="1:22" x14ac:dyDescent="0.25">
      <c r="A8" s="1" t="s">
        <v>4</v>
      </c>
      <c r="B8" s="1" t="s">
        <v>47</v>
      </c>
      <c r="C8" s="3">
        <v>39754</v>
      </c>
      <c r="D8" s="13">
        <f t="shared" ca="1" si="0"/>
        <v>13.509589041095891</v>
      </c>
      <c r="E8" s="4">
        <v>44205</v>
      </c>
      <c r="F8" s="1" t="s">
        <v>71</v>
      </c>
      <c r="G8" s="1">
        <v>25</v>
      </c>
      <c r="H8" s="7">
        <v>0.375</v>
      </c>
      <c r="I8" s="7">
        <v>0.70833333333333326</v>
      </c>
      <c r="J8" s="1"/>
      <c r="K8" s="1"/>
      <c r="L8" s="1"/>
      <c r="M8" s="8"/>
      <c r="N8" t="s">
        <v>42</v>
      </c>
      <c r="O8" t="s">
        <v>109</v>
      </c>
      <c r="R8" s="5"/>
    </row>
    <row r="9" spans="1:22" x14ac:dyDescent="0.25">
      <c r="A9" s="1" t="s">
        <v>4</v>
      </c>
      <c r="B9" s="1" t="s">
        <v>47</v>
      </c>
      <c r="C9" s="3">
        <v>39754</v>
      </c>
      <c r="D9" s="13">
        <f t="shared" ca="1" si="0"/>
        <v>13.509589041095891</v>
      </c>
      <c r="E9" s="4">
        <v>44206</v>
      </c>
      <c r="F9" s="1" t="s">
        <v>71</v>
      </c>
      <c r="G9" s="1">
        <v>25</v>
      </c>
      <c r="H9" s="7">
        <v>0.33333333333333331</v>
      </c>
      <c r="I9" s="7">
        <v>0.66666666666666663</v>
      </c>
      <c r="J9" s="1"/>
      <c r="K9" s="1"/>
      <c r="L9" s="1"/>
      <c r="M9" s="8"/>
    </row>
    <row r="10" spans="1:22" x14ac:dyDescent="0.25">
      <c r="A10" s="1" t="s">
        <v>5</v>
      </c>
      <c r="B10" s="1" t="s">
        <v>48</v>
      </c>
      <c r="C10" s="3">
        <v>42066</v>
      </c>
      <c r="D10" s="13">
        <f t="shared" ca="1" si="0"/>
        <v>7.1753424657534248</v>
      </c>
      <c r="E10" s="4">
        <v>44205</v>
      </c>
      <c r="F10" s="1" t="s">
        <v>72</v>
      </c>
      <c r="G10" s="1">
        <v>18.5</v>
      </c>
      <c r="H10" s="7">
        <v>0.41666666666666702</v>
      </c>
      <c r="I10" s="7">
        <v>0.5833333333333337</v>
      </c>
      <c r="J10" s="1"/>
      <c r="K10" s="1"/>
      <c r="L10" s="1"/>
      <c r="M10" s="8"/>
    </row>
    <row r="11" spans="1:22" x14ac:dyDescent="0.25">
      <c r="A11" s="1" t="s">
        <v>6</v>
      </c>
      <c r="B11" s="1" t="s">
        <v>51</v>
      </c>
      <c r="C11" s="3">
        <v>41487</v>
      </c>
      <c r="D11" s="13">
        <f t="shared" ca="1" si="0"/>
        <v>8.7616438356164377</v>
      </c>
      <c r="E11" s="4">
        <v>44208</v>
      </c>
      <c r="F11" s="1" t="s">
        <v>73</v>
      </c>
      <c r="G11" s="1">
        <v>25</v>
      </c>
      <c r="H11" s="7">
        <v>0.45833333333333398</v>
      </c>
      <c r="I11" s="7">
        <v>0.50000000000000067</v>
      </c>
      <c r="J11" s="1"/>
      <c r="K11" s="1"/>
      <c r="L11" s="1"/>
      <c r="M11" s="8"/>
    </row>
    <row r="12" spans="1:22" x14ac:dyDescent="0.25">
      <c r="A12" s="1" t="s">
        <v>7</v>
      </c>
      <c r="B12" s="1" t="s">
        <v>52</v>
      </c>
      <c r="C12" s="3">
        <v>39795</v>
      </c>
      <c r="D12" s="13">
        <f t="shared" ca="1" si="0"/>
        <v>13.397260273972602</v>
      </c>
      <c r="E12" s="4">
        <v>44209</v>
      </c>
      <c r="F12" s="1" t="s">
        <v>74</v>
      </c>
      <c r="G12" s="1">
        <v>19</v>
      </c>
      <c r="H12" s="7">
        <v>0.5</v>
      </c>
      <c r="I12" s="7">
        <v>0.58333333333333337</v>
      </c>
      <c r="J12" s="1"/>
      <c r="K12" s="1"/>
      <c r="L12" s="1"/>
      <c r="M12" s="8"/>
      <c r="N12" t="s">
        <v>93</v>
      </c>
    </row>
    <row r="13" spans="1:22" x14ac:dyDescent="0.25">
      <c r="A13" s="1" t="s">
        <v>8</v>
      </c>
      <c r="B13" s="1" t="s">
        <v>48</v>
      </c>
      <c r="C13" s="3">
        <v>38761</v>
      </c>
      <c r="D13" s="13">
        <f t="shared" ca="1" si="0"/>
        <v>16.230136986301371</v>
      </c>
      <c r="E13" s="4">
        <v>44210</v>
      </c>
      <c r="F13" s="1" t="s">
        <v>84</v>
      </c>
      <c r="G13" s="1">
        <v>22.3</v>
      </c>
      <c r="H13" s="7">
        <v>0.33333333333333331</v>
      </c>
      <c r="I13" s="7">
        <v>0.58333333333333326</v>
      </c>
      <c r="J13" s="1"/>
      <c r="K13" s="1"/>
      <c r="L13" s="1"/>
      <c r="M13" s="8"/>
      <c r="N13" t="s">
        <v>43</v>
      </c>
      <c r="O13" t="s">
        <v>63</v>
      </c>
      <c r="R13" s="5"/>
    </row>
    <row r="14" spans="1:22" x14ac:dyDescent="0.25">
      <c r="A14" s="1" t="s">
        <v>9</v>
      </c>
      <c r="B14" s="1" t="s">
        <v>53</v>
      </c>
      <c r="C14" s="3">
        <v>41262</v>
      </c>
      <c r="D14" s="13">
        <f t="shared" ca="1" si="0"/>
        <v>9.3780821917808215</v>
      </c>
      <c r="E14" s="4">
        <v>44211</v>
      </c>
      <c r="F14" s="1" t="s">
        <v>75</v>
      </c>
      <c r="G14" s="1">
        <v>23.7</v>
      </c>
      <c r="H14" s="7">
        <v>0.35416666666666669</v>
      </c>
      <c r="I14" s="7">
        <v>0.52083333333333337</v>
      </c>
      <c r="J14" s="1"/>
      <c r="K14" s="1"/>
      <c r="L14" s="1"/>
      <c r="M14" s="8"/>
      <c r="N14" t="s">
        <v>44</v>
      </c>
      <c r="O14" t="s">
        <v>64</v>
      </c>
      <c r="R14" s="5"/>
    </row>
    <row r="15" spans="1:22" x14ac:dyDescent="0.25">
      <c r="A15" s="1" t="s">
        <v>10</v>
      </c>
      <c r="B15" s="1" t="s">
        <v>54</v>
      </c>
      <c r="C15" s="3">
        <v>41679</v>
      </c>
      <c r="D15" s="13">
        <f t="shared" ca="1" si="0"/>
        <v>8.2356164383561641</v>
      </c>
      <c r="E15" s="4">
        <v>44212</v>
      </c>
      <c r="F15" s="1" t="s">
        <v>76</v>
      </c>
      <c r="G15" s="1">
        <v>20</v>
      </c>
      <c r="H15" s="7">
        <v>0.375</v>
      </c>
      <c r="I15" s="7">
        <v>0.38541666666666669</v>
      </c>
      <c r="J15" s="1"/>
      <c r="K15" s="1"/>
      <c r="L15" s="1"/>
      <c r="M15" s="8"/>
      <c r="N15" t="s">
        <v>88</v>
      </c>
      <c r="O15" t="s">
        <v>89</v>
      </c>
      <c r="R15" s="12" t="s">
        <v>91</v>
      </c>
      <c r="S15" s="5"/>
      <c r="U15" s="12" t="s">
        <v>90</v>
      </c>
      <c r="V15" s="5"/>
    </row>
    <row r="16" spans="1:22" x14ac:dyDescent="0.25">
      <c r="A16" s="1" t="s">
        <v>11</v>
      </c>
      <c r="B16" s="1" t="s">
        <v>55</v>
      </c>
      <c r="C16" s="3">
        <v>41768</v>
      </c>
      <c r="D16" s="13">
        <f t="shared" ca="1" si="0"/>
        <v>7.9917808219178079</v>
      </c>
      <c r="E16" s="4">
        <v>44215</v>
      </c>
      <c r="F16" s="1" t="s">
        <v>77</v>
      </c>
      <c r="G16" s="1">
        <v>25</v>
      </c>
      <c r="H16" s="7">
        <v>0.39583333333333298</v>
      </c>
      <c r="I16" s="7">
        <v>0.4166666666666663</v>
      </c>
      <c r="J16" s="1"/>
      <c r="K16" s="1"/>
      <c r="L16" s="1"/>
      <c r="M16" s="8"/>
      <c r="N16" t="s">
        <v>94</v>
      </c>
      <c r="O16" t="s">
        <v>95</v>
      </c>
      <c r="S16" s="5"/>
    </row>
    <row r="17" spans="1:20" x14ac:dyDescent="0.25">
      <c r="A17" s="1" t="s">
        <v>12</v>
      </c>
      <c r="B17" s="1" t="s">
        <v>47</v>
      </c>
      <c r="C17" s="3">
        <v>42518</v>
      </c>
      <c r="D17" s="13">
        <f t="shared" ca="1" si="0"/>
        <v>5.9369863013698634</v>
      </c>
      <c r="E17" s="4">
        <v>44216</v>
      </c>
      <c r="F17" s="1" t="s">
        <v>78</v>
      </c>
      <c r="G17" s="1">
        <v>21.2</v>
      </c>
      <c r="H17" s="7">
        <v>0.33333333333333331</v>
      </c>
      <c r="I17" s="7">
        <v>0.5</v>
      </c>
      <c r="J17" s="1"/>
      <c r="K17" s="1"/>
      <c r="L17" s="1"/>
      <c r="M17" s="8"/>
      <c r="N17" t="s">
        <v>138</v>
      </c>
      <c r="O17" t="s">
        <v>139</v>
      </c>
      <c r="T17" s="5"/>
    </row>
    <row r="18" spans="1:20" x14ac:dyDescent="0.25">
      <c r="A18" s="1" t="s">
        <v>13</v>
      </c>
      <c r="B18" s="1" t="s">
        <v>48</v>
      </c>
      <c r="C18" s="3">
        <v>42745</v>
      </c>
      <c r="D18" s="13">
        <f t="shared" ca="1" si="0"/>
        <v>5.3150684931506849</v>
      </c>
      <c r="E18" s="4">
        <v>44217</v>
      </c>
      <c r="F18" s="1" t="s">
        <v>79</v>
      </c>
      <c r="G18" s="1">
        <v>21.9</v>
      </c>
      <c r="H18" s="7">
        <v>0.33333333333333331</v>
      </c>
      <c r="I18" s="7">
        <v>0.375</v>
      </c>
      <c r="J18" s="1"/>
      <c r="K18" s="1"/>
      <c r="L18" s="1"/>
      <c r="M18" s="8"/>
    </row>
    <row r="19" spans="1:20" x14ac:dyDescent="0.25">
      <c r="A19" s="1" t="s">
        <v>14</v>
      </c>
      <c r="B19" s="1" t="s">
        <v>49</v>
      </c>
      <c r="C19" s="3">
        <v>40426</v>
      </c>
      <c r="D19" s="13">
        <f t="shared" ca="1" si="0"/>
        <v>11.668493150684931</v>
      </c>
      <c r="E19" s="4">
        <v>44218</v>
      </c>
      <c r="F19" s="1" t="s">
        <v>80</v>
      </c>
      <c r="G19" s="1">
        <v>30</v>
      </c>
      <c r="H19" s="7">
        <v>0.35416666666666669</v>
      </c>
      <c r="I19" s="7">
        <v>0.41666666666666669</v>
      </c>
      <c r="J19" s="1"/>
      <c r="K19" s="1"/>
      <c r="L19" s="1"/>
      <c r="M19" s="8"/>
    </row>
    <row r="20" spans="1:20" x14ac:dyDescent="0.25">
      <c r="A20" s="1" t="s">
        <v>15</v>
      </c>
      <c r="B20" s="1" t="s">
        <v>50</v>
      </c>
      <c r="C20" s="3">
        <v>42138</v>
      </c>
      <c r="D20" s="13">
        <f t="shared" ca="1" si="0"/>
        <v>6.978082191780822</v>
      </c>
      <c r="E20" s="4">
        <v>44219</v>
      </c>
      <c r="F20" s="1" t="s">
        <v>81</v>
      </c>
      <c r="G20" s="1">
        <v>23.9</v>
      </c>
      <c r="H20" s="7">
        <v>0.375</v>
      </c>
      <c r="I20" s="7">
        <v>0.45833333333333331</v>
      </c>
      <c r="J20" s="1"/>
      <c r="K20" s="1"/>
      <c r="L20" s="1"/>
      <c r="M20" s="8"/>
    </row>
    <row r="21" spans="1:20" x14ac:dyDescent="0.25">
      <c r="A21" s="1" t="s">
        <v>16</v>
      </c>
      <c r="B21" s="1" t="s">
        <v>47</v>
      </c>
      <c r="C21" s="3">
        <v>41875</v>
      </c>
      <c r="D21" s="13">
        <f t="shared" ca="1" si="0"/>
        <v>7.6986301369863011</v>
      </c>
      <c r="E21" s="4">
        <v>44222</v>
      </c>
      <c r="F21" s="1" t="s">
        <v>82</v>
      </c>
      <c r="G21" s="1">
        <v>20</v>
      </c>
      <c r="H21" s="7">
        <v>0.39583333333333298</v>
      </c>
      <c r="I21" s="7">
        <v>0.4791666666666663</v>
      </c>
      <c r="J21" s="1"/>
      <c r="K21" s="1"/>
      <c r="L21" s="1"/>
      <c r="M21" s="8"/>
    </row>
    <row r="22" spans="1:20" x14ac:dyDescent="0.25">
      <c r="A22" s="1" t="s">
        <v>17</v>
      </c>
      <c r="B22" s="1" t="s">
        <v>48</v>
      </c>
      <c r="C22" s="3">
        <v>40719</v>
      </c>
      <c r="D22" s="13">
        <f t="shared" ca="1" si="0"/>
        <v>10.865753424657534</v>
      </c>
      <c r="E22" s="4">
        <v>44223</v>
      </c>
      <c r="F22" s="1" t="s">
        <v>83</v>
      </c>
      <c r="G22" s="1">
        <v>22.9</v>
      </c>
      <c r="H22" s="7">
        <v>0.33333333333333331</v>
      </c>
      <c r="I22" s="7">
        <v>0.41666666666666663</v>
      </c>
      <c r="J22" s="1"/>
      <c r="K22" s="1"/>
      <c r="L22" s="1"/>
      <c r="M22" s="8"/>
    </row>
    <row r="23" spans="1:20" x14ac:dyDescent="0.25">
      <c r="A23" s="1" t="s">
        <v>18</v>
      </c>
      <c r="B23" s="1" t="s">
        <v>51</v>
      </c>
      <c r="C23" s="3">
        <v>40776</v>
      </c>
      <c r="D23" s="13">
        <f t="shared" ca="1" si="0"/>
        <v>10.70958904109589</v>
      </c>
      <c r="E23" s="4">
        <v>44224</v>
      </c>
      <c r="F23" s="1" t="s">
        <v>72</v>
      </c>
      <c r="G23" s="1">
        <v>18.5</v>
      </c>
      <c r="H23" s="7">
        <v>0.41666666666666669</v>
      </c>
      <c r="I23" s="7">
        <v>0.58333333333333337</v>
      </c>
      <c r="J23" s="1"/>
      <c r="K23" s="1"/>
      <c r="L23" s="1"/>
      <c r="M23" s="8"/>
    </row>
    <row r="24" spans="1:20" x14ac:dyDescent="0.25">
      <c r="A24" s="1" t="s">
        <v>19</v>
      </c>
      <c r="B24" s="1" t="s">
        <v>52</v>
      </c>
      <c r="C24" s="3">
        <v>40323</v>
      </c>
      <c r="D24" s="13">
        <f t="shared" ca="1" si="0"/>
        <v>11.950684931506849</v>
      </c>
      <c r="E24" s="4">
        <v>44225</v>
      </c>
      <c r="F24" s="1" t="s">
        <v>73</v>
      </c>
      <c r="G24" s="1">
        <v>25</v>
      </c>
      <c r="H24" s="7">
        <v>0.4375</v>
      </c>
      <c r="I24" s="7">
        <v>0.47916666666666669</v>
      </c>
      <c r="J24" s="1"/>
      <c r="K24" s="1"/>
      <c r="L24" s="1"/>
      <c r="M24" s="8"/>
    </row>
    <row r="25" spans="1:20" x14ac:dyDescent="0.25">
      <c r="A25" s="1" t="s">
        <v>20</v>
      </c>
      <c r="B25" s="1" t="s">
        <v>48</v>
      </c>
      <c r="C25" s="3">
        <v>41993</v>
      </c>
      <c r="D25" s="13">
        <f t="shared" ca="1" si="0"/>
        <v>7.375342465753425</v>
      </c>
      <c r="E25" s="4">
        <v>44226</v>
      </c>
      <c r="F25" s="1" t="s">
        <v>74</v>
      </c>
      <c r="G25" s="1">
        <v>19</v>
      </c>
      <c r="H25" s="7">
        <v>0.45833333333333298</v>
      </c>
      <c r="I25" s="7">
        <v>0.5416666666666663</v>
      </c>
      <c r="J25" s="1"/>
      <c r="K25" s="1"/>
      <c r="L25" s="1"/>
      <c r="M25" s="8"/>
    </row>
    <row r="26" spans="1:20" x14ac:dyDescent="0.25">
      <c r="A26" s="1" t="s">
        <v>21</v>
      </c>
      <c r="B26" s="1" t="s">
        <v>53</v>
      </c>
      <c r="C26" s="3">
        <v>42482</v>
      </c>
      <c r="D26" s="13">
        <f t="shared" ca="1" si="0"/>
        <v>6.0356164383561648</v>
      </c>
      <c r="E26" s="4">
        <v>44229</v>
      </c>
      <c r="F26" s="1" t="s">
        <v>84</v>
      </c>
      <c r="G26" s="1">
        <v>22.3</v>
      </c>
      <c r="H26" s="7">
        <v>0.47916666666666702</v>
      </c>
      <c r="I26" s="7">
        <v>0.72916666666666696</v>
      </c>
      <c r="J26" s="1"/>
      <c r="K26" s="1"/>
      <c r="L26" s="1"/>
      <c r="M26" s="8"/>
    </row>
    <row r="27" spans="1:20" x14ac:dyDescent="0.25">
      <c r="A27" s="1" t="s">
        <v>45</v>
      </c>
      <c r="B27" s="1" t="s">
        <v>54</v>
      </c>
      <c r="C27" s="3">
        <v>42506</v>
      </c>
      <c r="D27" s="13">
        <f t="shared" ca="1" si="0"/>
        <v>5.9698630136986299</v>
      </c>
      <c r="E27" s="4">
        <v>44230</v>
      </c>
      <c r="F27" s="1" t="s">
        <v>75</v>
      </c>
      <c r="G27" s="1">
        <v>23.7</v>
      </c>
      <c r="H27" s="7">
        <v>0.5</v>
      </c>
      <c r="I27" s="7">
        <v>0.66666666666666663</v>
      </c>
      <c r="J27" s="1"/>
      <c r="K27" s="1"/>
      <c r="L27" s="1"/>
      <c r="M27" s="8"/>
    </row>
    <row r="28" spans="1:20" x14ac:dyDescent="0.25">
      <c r="A28" s="1" t="s">
        <v>22</v>
      </c>
      <c r="B28" s="1" t="s">
        <v>55</v>
      </c>
      <c r="C28" s="3">
        <v>42053</v>
      </c>
      <c r="D28" s="13">
        <f t="shared" ca="1" si="0"/>
        <v>7.2109589041095887</v>
      </c>
      <c r="E28" s="4">
        <v>44231</v>
      </c>
      <c r="F28" s="1" t="s">
        <v>76</v>
      </c>
      <c r="G28" s="1">
        <v>20</v>
      </c>
      <c r="H28" s="7">
        <v>0.33333333333333331</v>
      </c>
      <c r="I28" s="7">
        <v>0.34375</v>
      </c>
      <c r="J28" s="1"/>
      <c r="K28" s="1"/>
      <c r="L28" s="1"/>
      <c r="M28" s="8"/>
    </row>
    <row r="29" spans="1:20" x14ac:dyDescent="0.25">
      <c r="A29" s="1" t="s">
        <v>23</v>
      </c>
      <c r="B29" s="1" t="s">
        <v>47</v>
      </c>
      <c r="C29" s="3">
        <v>43111</v>
      </c>
      <c r="D29" s="13">
        <f t="shared" ca="1" si="0"/>
        <v>4.3123287671232875</v>
      </c>
      <c r="E29" s="4">
        <v>44232</v>
      </c>
      <c r="F29" s="1" t="s">
        <v>77</v>
      </c>
      <c r="G29" s="1">
        <v>25</v>
      </c>
      <c r="H29" s="7">
        <v>0.35416666666666669</v>
      </c>
      <c r="I29" s="7">
        <v>0.375</v>
      </c>
      <c r="J29" s="1"/>
      <c r="K29" s="1"/>
      <c r="L29" s="1"/>
      <c r="M29" s="8"/>
    </row>
    <row r="30" spans="1:20" x14ac:dyDescent="0.25">
      <c r="A30" s="1" t="s">
        <v>24</v>
      </c>
      <c r="B30" s="1" t="s">
        <v>48</v>
      </c>
      <c r="C30" s="3">
        <v>41108</v>
      </c>
      <c r="D30" s="13">
        <f t="shared" ca="1" si="0"/>
        <v>9.8000000000000007</v>
      </c>
      <c r="E30" s="4">
        <v>44233</v>
      </c>
      <c r="F30" s="1" t="s">
        <v>78</v>
      </c>
      <c r="G30" s="1">
        <v>21.2</v>
      </c>
      <c r="H30" s="7">
        <v>0.375</v>
      </c>
      <c r="I30" s="7">
        <v>0.54166666666666663</v>
      </c>
      <c r="J30" s="1"/>
      <c r="K30" s="1"/>
      <c r="L30" s="1"/>
      <c r="M30" s="8"/>
    </row>
    <row r="31" spans="1:20" x14ac:dyDescent="0.25">
      <c r="A31" s="1" t="s">
        <v>25</v>
      </c>
      <c r="B31" s="1" t="s">
        <v>54</v>
      </c>
      <c r="C31" s="3">
        <v>42753</v>
      </c>
      <c r="D31" s="13">
        <f t="shared" ca="1" si="0"/>
        <v>5.2931506849315069</v>
      </c>
      <c r="E31" s="4">
        <v>44236</v>
      </c>
      <c r="F31" s="1" t="s">
        <v>79</v>
      </c>
      <c r="G31" s="1">
        <v>21.9</v>
      </c>
      <c r="H31" s="7">
        <v>0.52083333333333337</v>
      </c>
      <c r="I31" s="7">
        <v>0.5625</v>
      </c>
      <c r="J31" s="1"/>
      <c r="K31" s="1"/>
      <c r="L31" s="1"/>
      <c r="M31" s="8"/>
    </row>
    <row r="32" spans="1:20" x14ac:dyDescent="0.25">
      <c r="A32" s="1" t="s">
        <v>26</v>
      </c>
      <c r="B32" s="1" t="s">
        <v>50</v>
      </c>
      <c r="C32" s="3">
        <v>43096</v>
      </c>
      <c r="D32" s="13">
        <f t="shared" ca="1" si="0"/>
        <v>4.353424657534247</v>
      </c>
      <c r="E32" s="4">
        <v>44237</v>
      </c>
      <c r="F32" s="1" t="s">
        <v>80</v>
      </c>
      <c r="G32" s="1">
        <v>30</v>
      </c>
      <c r="H32" s="7">
        <v>0.33333333333333331</v>
      </c>
      <c r="I32" s="7">
        <v>0.39583333333333331</v>
      </c>
      <c r="J32" s="1"/>
      <c r="K32" s="1"/>
      <c r="L32" s="1"/>
      <c r="M32" s="8"/>
    </row>
    <row r="33" spans="1:13" x14ac:dyDescent="0.25">
      <c r="A33" s="1" t="s">
        <v>27</v>
      </c>
      <c r="B33" s="1" t="s">
        <v>47</v>
      </c>
      <c r="C33" s="3">
        <v>38763</v>
      </c>
      <c r="D33" s="13">
        <f t="shared" ca="1" si="0"/>
        <v>16.224657534246575</v>
      </c>
      <c r="E33" s="4">
        <v>44238</v>
      </c>
      <c r="F33" s="1" t="s">
        <v>81</v>
      </c>
      <c r="G33" s="1">
        <v>23.9</v>
      </c>
      <c r="H33" s="7">
        <v>0.35416666666666669</v>
      </c>
      <c r="I33" s="7">
        <v>0.4375</v>
      </c>
      <c r="J33" s="1"/>
      <c r="K33" s="1"/>
      <c r="L33" s="1"/>
      <c r="M33" s="8"/>
    </row>
    <row r="34" spans="1:13" x14ac:dyDescent="0.25">
      <c r="A34" s="1" t="s">
        <v>28</v>
      </c>
      <c r="B34" s="1" t="s">
        <v>48</v>
      </c>
      <c r="C34" s="3">
        <v>40296</v>
      </c>
      <c r="D34" s="13">
        <f t="shared" ca="1" si="0"/>
        <v>12.024657534246575</v>
      </c>
      <c r="E34" s="4">
        <v>44239</v>
      </c>
      <c r="F34" s="1" t="s">
        <v>82</v>
      </c>
      <c r="G34" s="1">
        <v>20</v>
      </c>
      <c r="H34" s="7">
        <v>0.33333333333333331</v>
      </c>
      <c r="I34" s="7">
        <v>0.41666666666666663</v>
      </c>
      <c r="J34" s="1"/>
      <c r="K34" s="1"/>
      <c r="L34" s="1"/>
      <c r="M34" s="8"/>
    </row>
    <row r="35" spans="1:13" x14ac:dyDescent="0.25">
      <c r="A35" s="1" t="s">
        <v>29</v>
      </c>
      <c r="B35" s="1" t="s">
        <v>51</v>
      </c>
      <c r="C35" s="3">
        <v>39306</v>
      </c>
      <c r="D35" s="13">
        <f t="shared" ca="1" si="0"/>
        <v>14.736986301369862</v>
      </c>
      <c r="E35" s="4">
        <v>44240</v>
      </c>
      <c r="F35" s="1" t="s">
        <v>83</v>
      </c>
      <c r="G35" s="1">
        <v>22.9</v>
      </c>
      <c r="H35" s="7">
        <v>0.35416666666666669</v>
      </c>
      <c r="I35" s="7">
        <v>0.4375</v>
      </c>
      <c r="J35" s="1"/>
      <c r="K35" s="1"/>
      <c r="L35" s="1"/>
      <c r="M35" s="8"/>
    </row>
    <row r="36" spans="1:13" x14ac:dyDescent="0.25">
      <c r="A36" s="1" t="s">
        <v>30</v>
      </c>
      <c r="B36" s="1" t="s">
        <v>54</v>
      </c>
      <c r="C36" s="3">
        <v>43044</v>
      </c>
      <c r="D36" s="13">
        <f t="shared" ca="1" si="0"/>
        <v>4.4958904109589044</v>
      </c>
      <c r="E36" s="4">
        <v>44243</v>
      </c>
      <c r="F36" s="1" t="s">
        <v>67</v>
      </c>
      <c r="G36" s="1">
        <v>25</v>
      </c>
      <c r="H36" s="7">
        <v>0.375</v>
      </c>
      <c r="I36" s="7">
        <v>0.45833333333333331</v>
      </c>
      <c r="J36" s="1"/>
      <c r="K36" s="1"/>
      <c r="L36" s="1"/>
      <c r="M36" s="8"/>
    </row>
    <row r="37" spans="1:13" x14ac:dyDescent="0.25">
      <c r="A37" s="1" t="s">
        <v>31</v>
      </c>
      <c r="B37" s="1" t="s">
        <v>48</v>
      </c>
      <c r="C37" s="3">
        <v>40303</v>
      </c>
      <c r="D37" s="13">
        <f t="shared" ca="1" si="0"/>
        <v>12.005479452054795</v>
      </c>
      <c r="E37" s="4">
        <v>44244</v>
      </c>
      <c r="F37" s="1" t="s">
        <v>68</v>
      </c>
      <c r="G37" s="1">
        <v>21.5</v>
      </c>
      <c r="H37" s="7">
        <v>0.39583333333333298</v>
      </c>
      <c r="I37" s="7">
        <v>0.52083333333333304</v>
      </c>
      <c r="J37" s="1"/>
      <c r="K37" s="1"/>
      <c r="L37" s="1"/>
      <c r="M37" s="8"/>
    </row>
    <row r="38" spans="1:13" x14ac:dyDescent="0.25">
      <c r="A38" s="1" t="s">
        <v>32</v>
      </c>
      <c r="B38" s="1" t="s">
        <v>53</v>
      </c>
      <c r="C38" s="3">
        <v>39289</v>
      </c>
      <c r="D38" s="13">
        <f t="shared" ca="1" si="0"/>
        <v>14.783561643835617</v>
      </c>
      <c r="E38" s="4">
        <v>44245</v>
      </c>
      <c r="F38" s="1" t="s">
        <v>69</v>
      </c>
      <c r="G38" s="1">
        <v>20.2</v>
      </c>
      <c r="H38" s="7">
        <v>0.60416666666666663</v>
      </c>
      <c r="I38" s="7">
        <v>0.72916666666666663</v>
      </c>
      <c r="J38" s="1"/>
      <c r="K38" s="1"/>
      <c r="L38" s="1"/>
      <c r="M38" s="8"/>
    </row>
    <row r="39" spans="1:13" x14ac:dyDescent="0.25">
      <c r="A39" s="1" t="s">
        <v>133</v>
      </c>
      <c r="B39" s="1" t="s">
        <v>55</v>
      </c>
      <c r="C39" s="3">
        <v>42882</v>
      </c>
      <c r="D39" s="13">
        <f t="shared" ca="1" si="0"/>
        <v>4.9397260273972599</v>
      </c>
      <c r="E39" s="4">
        <v>44245</v>
      </c>
      <c r="F39" s="1" t="s">
        <v>134</v>
      </c>
      <c r="G39" s="1">
        <v>18.5</v>
      </c>
      <c r="H39" s="7">
        <v>0.5</v>
      </c>
      <c r="I39" s="7">
        <v>0.52083333333333337</v>
      </c>
      <c r="J39" s="1"/>
      <c r="K39" s="1"/>
      <c r="L39" s="1"/>
      <c r="M39" s="8"/>
    </row>
    <row r="40" spans="1:13" x14ac:dyDescent="0.25">
      <c r="A40" s="1" t="s">
        <v>135</v>
      </c>
      <c r="B40" s="1" t="s">
        <v>48</v>
      </c>
      <c r="C40" s="3">
        <v>41533</v>
      </c>
      <c r="D40" s="13">
        <f t="shared" ca="1" si="0"/>
        <v>8.6356164383561644</v>
      </c>
      <c r="E40" s="4">
        <v>44245</v>
      </c>
      <c r="F40" s="1" t="s">
        <v>136</v>
      </c>
      <c r="G40" s="1">
        <v>20.8</v>
      </c>
      <c r="H40" s="7">
        <v>0.47916666666666669</v>
      </c>
      <c r="I40" s="7">
        <v>0.5</v>
      </c>
      <c r="J40" s="1"/>
      <c r="K40" s="1"/>
      <c r="L40" s="1"/>
      <c r="M40" s="8"/>
    </row>
    <row r="41" spans="1:13" x14ac:dyDescent="0.25">
      <c r="A41" s="1" t="s">
        <v>33</v>
      </c>
      <c r="B41" s="1" t="s">
        <v>54</v>
      </c>
      <c r="C41" s="3">
        <v>38870</v>
      </c>
      <c r="D41" s="13">
        <f t="shared" ca="1" si="0"/>
        <v>15.931506849315069</v>
      </c>
      <c r="E41" s="4">
        <v>44246</v>
      </c>
      <c r="F41" s="1" t="s">
        <v>70</v>
      </c>
      <c r="G41" s="1">
        <v>25</v>
      </c>
      <c r="H41" s="7">
        <v>0.375</v>
      </c>
      <c r="I41" s="7">
        <v>0.70833333333333326</v>
      </c>
      <c r="J41" s="1"/>
      <c r="K41" s="1"/>
      <c r="L41" s="1"/>
      <c r="M41" s="8"/>
    </row>
    <row r="42" spans="1:13" x14ac:dyDescent="0.25">
      <c r="A42" s="1" t="s">
        <v>33</v>
      </c>
      <c r="B42" s="1" t="s">
        <v>54</v>
      </c>
      <c r="C42" s="3">
        <v>38870</v>
      </c>
      <c r="D42" s="13">
        <f t="shared" ca="1" si="0"/>
        <v>15.931506849315069</v>
      </c>
      <c r="E42" s="4">
        <v>44247</v>
      </c>
      <c r="F42" s="1" t="s">
        <v>70</v>
      </c>
      <c r="G42" s="1">
        <v>25</v>
      </c>
      <c r="H42" s="7">
        <v>0.33333333333333331</v>
      </c>
      <c r="I42" s="7">
        <v>0.66666666666666663</v>
      </c>
      <c r="J42" s="1"/>
      <c r="K42" s="1"/>
      <c r="L42" s="1"/>
      <c r="M42" s="8"/>
    </row>
    <row r="43" spans="1:13" x14ac:dyDescent="0.25">
      <c r="A43" s="1" t="s">
        <v>34</v>
      </c>
      <c r="B43" s="1" t="s">
        <v>55</v>
      </c>
      <c r="C43" s="3">
        <v>39742</v>
      </c>
      <c r="D43" s="13">
        <f t="shared" ca="1" si="0"/>
        <v>13.542465753424658</v>
      </c>
      <c r="E43" s="4">
        <v>44247</v>
      </c>
      <c r="F43" s="1" t="s">
        <v>83</v>
      </c>
      <c r="G43" s="1">
        <v>22.9</v>
      </c>
      <c r="H43" s="7">
        <v>0.64583333333333337</v>
      </c>
      <c r="I43" s="7">
        <v>0.72916666666666674</v>
      </c>
      <c r="J43" s="1"/>
      <c r="K43" s="1"/>
      <c r="L43" s="1"/>
      <c r="M43" s="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21"/>
  <sheetViews>
    <sheetView workbookViewId="0">
      <selection activeCell="J3" sqref="J3"/>
    </sheetView>
  </sheetViews>
  <sheetFormatPr defaultRowHeight="15" x14ac:dyDescent="0.25"/>
  <cols>
    <col min="1" max="1" width="19" bestFit="1" customWidth="1"/>
    <col min="2" max="2" width="9.85546875" bestFit="1" customWidth="1"/>
    <col min="3" max="3" width="6.28515625" customWidth="1"/>
    <col min="4" max="4" width="10.42578125" bestFit="1" customWidth="1"/>
    <col min="5" max="5" width="8.28515625" customWidth="1"/>
    <col min="6" max="6" width="10.7109375" bestFit="1" customWidth="1"/>
    <col min="7" max="7" width="10.42578125" bestFit="1" customWidth="1"/>
    <col min="8" max="8" width="10.28515625" customWidth="1"/>
    <col min="9" max="9" width="10.5703125" customWidth="1"/>
    <col min="10" max="11" width="10.42578125" bestFit="1" customWidth="1"/>
    <col min="12" max="12" width="13.85546875" customWidth="1"/>
  </cols>
  <sheetData>
    <row r="1" spans="1:12" x14ac:dyDescent="0.25">
      <c r="H1" s="27" t="s">
        <v>122</v>
      </c>
      <c r="I1" s="27"/>
    </row>
    <row r="2" spans="1:12" ht="45" x14ac:dyDescent="0.25">
      <c r="A2" s="10" t="s">
        <v>108</v>
      </c>
      <c r="B2" s="10" t="s">
        <v>46</v>
      </c>
      <c r="C2" s="10" t="s">
        <v>111</v>
      </c>
      <c r="D2" s="11" t="s">
        <v>115</v>
      </c>
      <c r="E2" s="10" t="s">
        <v>116</v>
      </c>
      <c r="F2" s="11" t="s">
        <v>117</v>
      </c>
      <c r="G2" s="11" t="s">
        <v>62</v>
      </c>
      <c r="H2" s="11" t="s">
        <v>123</v>
      </c>
      <c r="I2" s="11" t="s">
        <v>120</v>
      </c>
      <c r="J2" s="11" t="s">
        <v>118</v>
      </c>
      <c r="K2" s="10" t="s">
        <v>85</v>
      </c>
      <c r="L2" s="11" t="s">
        <v>119</v>
      </c>
    </row>
    <row r="3" spans="1:12" x14ac:dyDescent="0.25">
      <c r="A3" s="1" t="s">
        <v>96</v>
      </c>
      <c r="B3" s="1" t="s">
        <v>48</v>
      </c>
      <c r="C3" s="9" t="s">
        <v>112</v>
      </c>
      <c r="D3" s="1">
        <v>8</v>
      </c>
      <c r="E3" s="1">
        <v>5.5</v>
      </c>
      <c r="F3" s="1"/>
      <c r="G3" s="1">
        <v>25</v>
      </c>
      <c r="H3" s="1">
        <v>1.17</v>
      </c>
      <c r="I3" s="1">
        <v>0.33</v>
      </c>
      <c r="J3" s="1"/>
      <c r="K3" s="1"/>
      <c r="L3" s="1"/>
    </row>
    <row r="4" spans="1:12" x14ac:dyDescent="0.25">
      <c r="A4" s="1" t="s">
        <v>97</v>
      </c>
      <c r="B4" s="1" t="s">
        <v>51</v>
      </c>
      <c r="C4" s="9" t="s">
        <v>113</v>
      </c>
      <c r="D4" s="1">
        <v>15.7</v>
      </c>
      <c r="E4" s="1">
        <v>2</v>
      </c>
      <c r="F4" s="1"/>
      <c r="G4" s="1">
        <v>68</v>
      </c>
      <c r="H4" s="1">
        <v>0.17</v>
      </c>
      <c r="I4" s="1">
        <v>0.17</v>
      </c>
      <c r="J4" s="1"/>
      <c r="K4" s="1"/>
      <c r="L4" s="1"/>
    </row>
    <row r="5" spans="1:12" x14ac:dyDescent="0.25">
      <c r="A5" s="1" t="s">
        <v>98</v>
      </c>
      <c r="B5" s="1" t="s">
        <v>52</v>
      </c>
      <c r="C5" s="9" t="s">
        <v>114</v>
      </c>
      <c r="D5" s="1">
        <v>380</v>
      </c>
      <c r="E5" s="1">
        <v>1</v>
      </c>
      <c r="F5" s="1"/>
      <c r="G5" s="1">
        <v>114</v>
      </c>
      <c r="H5" s="1">
        <v>1.5</v>
      </c>
      <c r="I5" s="1">
        <v>0.67</v>
      </c>
      <c r="J5" s="1"/>
      <c r="K5" s="1"/>
      <c r="L5" s="1"/>
    </row>
    <row r="6" spans="1:12" x14ac:dyDescent="0.25">
      <c r="A6" s="1" t="s">
        <v>99</v>
      </c>
      <c r="B6" s="1" t="s">
        <v>48</v>
      </c>
      <c r="C6" s="9" t="s">
        <v>114</v>
      </c>
      <c r="D6" s="1">
        <v>560</v>
      </c>
      <c r="E6" s="1">
        <v>1</v>
      </c>
      <c r="F6" s="1"/>
      <c r="G6" s="1">
        <v>92</v>
      </c>
      <c r="H6" s="1">
        <v>0.67</v>
      </c>
      <c r="I6" s="1">
        <v>1.33</v>
      </c>
      <c r="J6" s="1"/>
      <c r="K6" s="1"/>
      <c r="L6" s="1"/>
    </row>
    <row r="7" spans="1:12" x14ac:dyDescent="0.25">
      <c r="A7" s="1" t="s">
        <v>100</v>
      </c>
      <c r="B7" s="1" t="s">
        <v>53</v>
      </c>
      <c r="C7" s="9" t="s">
        <v>114</v>
      </c>
      <c r="D7" s="1">
        <v>120</v>
      </c>
      <c r="E7" s="1">
        <v>1</v>
      </c>
      <c r="F7" s="1"/>
      <c r="G7" s="1">
        <v>38</v>
      </c>
      <c r="H7" s="1">
        <v>1.17</v>
      </c>
      <c r="I7" s="1">
        <v>0.33</v>
      </c>
      <c r="J7" s="1"/>
      <c r="K7" s="1"/>
      <c r="L7" s="1"/>
    </row>
    <row r="8" spans="1:12" x14ac:dyDescent="0.25">
      <c r="A8" s="1" t="s">
        <v>101</v>
      </c>
      <c r="B8" s="1" t="s">
        <v>54</v>
      </c>
      <c r="C8" s="9" t="s">
        <v>113</v>
      </c>
      <c r="D8" s="1">
        <v>16.2</v>
      </c>
      <c r="E8" s="1">
        <v>2</v>
      </c>
      <c r="F8" s="1"/>
      <c r="G8" s="1">
        <v>75</v>
      </c>
      <c r="H8" s="1">
        <v>0.67</v>
      </c>
      <c r="I8" s="1">
        <v>1.33</v>
      </c>
      <c r="J8" s="1"/>
      <c r="K8" s="1"/>
      <c r="L8" s="1"/>
    </row>
    <row r="9" spans="1:12" x14ac:dyDescent="0.25">
      <c r="A9" s="1" t="s">
        <v>102</v>
      </c>
      <c r="B9" s="1" t="s">
        <v>55</v>
      </c>
      <c r="C9" s="9" t="s">
        <v>113</v>
      </c>
      <c r="D9" s="1">
        <v>211</v>
      </c>
      <c r="E9" s="1">
        <v>2</v>
      </c>
      <c r="F9" s="1"/>
      <c r="G9" s="1">
        <v>68</v>
      </c>
      <c r="H9" s="1">
        <v>1.17</v>
      </c>
      <c r="I9" s="1">
        <v>0.67</v>
      </c>
      <c r="J9" s="1"/>
      <c r="K9" s="1"/>
      <c r="L9" s="1"/>
    </row>
    <row r="10" spans="1:12" x14ac:dyDescent="0.25">
      <c r="A10" s="1" t="s">
        <v>103</v>
      </c>
      <c r="B10" s="1" t="s">
        <v>47</v>
      </c>
      <c r="C10" s="9" t="s">
        <v>113</v>
      </c>
      <c r="D10" s="1">
        <v>22.3</v>
      </c>
      <c r="E10" s="1">
        <v>1</v>
      </c>
      <c r="F10" s="1"/>
      <c r="G10" s="1">
        <v>80</v>
      </c>
      <c r="H10" s="1">
        <v>1</v>
      </c>
      <c r="I10" s="1">
        <v>0.83</v>
      </c>
      <c r="J10" s="1"/>
      <c r="K10" s="1"/>
      <c r="L10" s="1"/>
    </row>
    <row r="11" spans="1:12" x14ac:dyDescent="0.25">
      <c r="A11" s="1" t="s">
        <v>104</v>
      </c>
      <c r="B11" s="1" t="s">
        <v>48</v>
      </c>
      <c r="C11" s="9" t="s">
        <v>114</v>
      </c>
      <c r="D11" s="1">
        <v>167</v>
      </c>
      <c r="E11" s="1">
        <v>1</v>
      </c>
      <c r="F11" s="1"/>
      <c r="G11" s="1">
        <v>113</v>
      </c>
      <c r="H11" s="1">
        <v>0.5</v>
      </c>
      <c r="I11" s="1">
        <v>1.17</v>
      </c>
      <c r="J11" s="1"/>
      <c r="K11" s="1"/>
      <c r="L11" s="1"/>
    </row>
    <row r="12" spans="1:12" x14ac:dyDescent="0.25">
      <c r="A12" s="1" t="s">
        <v>105</v>
      </c>
      <c r="B12" s="1" t="s">
        <v>49</v>
      </c>
      <c r="C12" s="9" t="s">
        <v>113</v>
      </c>
      <c r="D12" s="1">
        <v>31.9</v>
      </c>
      <c r="E12" s="1">
        <v>2</v>
      </c>
      <c r="F12" s="1"/>
      <c r="G12" s="1">
        <v>33</v>
      </c>
      <c r="H12" s="1">
        <v>0.67</v>
      </c>
      <c r="I12" s="1">
        <v>0.5</v>
      </c>
      <c r="J12" s="1"/>
      <c r="K12" s="1"/>
      <c r="L12" s="1"/>
    </row>
    <row r="13" spans="1:12" x14ac:dyDescent="0.25">
      <c r="A13" s="1" t="s">
        <v>106</v>
      </c>
      <c r="B13" s="1" t="s">
        <v>50</v>
      </c>
      <c r="C13" s="9" t="s">
        <v>114</v>
      </c>
      <c r="D13" s="1">
        <v>472</v>
      </c>
      <c r="E13" s="1">
        <v>1</v>
      </c>
      <c r="F13" s="1"/>
      <c r="G13" s="1">
        <v>30</v>
      </c>
      <c r="H13" s="1">
        <v>0.33</v>
      </c>
      <c r="I13" s="1">
        <v>1.5</v>
      </c>
      <c r="J13" s="1"/>
      <c r="K13" s="1"/>
      <c r="L13" s="1"/>
    </row>
    <row r="14" spans="1:12" x14ac:dyDescent="0.25">
      <c r="A14" s="1" t="s">
        <v>107</v>
      </c>
      <c r="B14" s="1" t="s">
        <v>47</v>
      </c>
      <c r="C14" s="9" t="s">
        <v>114</v>
      </c>
      <c r="D14" s="1">
        <v>288</v>
      </c>
      <c r="E14" s="1">
        <v>1</v>
      </c>
      <c r="F14" s="1"/>
      <c r="G14" s="1">
        <v>106</v>
      </c>
      <c r="H14" s="1">
        <v>0.17</v>
      </c>
      <c r="I14" s="1">
        <v>1.5</v>
      </c>
      <c r="J14" s="1"/>
      <c r="K14" s="1"/>
      <c r="L14" s="1"/>
    </row>
    <row r="15" spans="1:12" x14ac:dyDescent="0.25">
      <c r="A15" s="1" t="s">
        <v>110</v>
      </c>
      <c r="B15" s="1" t="s">
        <v>48</v>
      </c>
      <c r="C15" s="9" t="s">
        <v>114</v>
      </c>
      <c r="D15" s="1">
        <v>5.9</v>
      </c>
      <c r="E15" s="1">
        <v>4</v>
      </c>
      <c r="F15" s="1"/>
      <c r="G15" s="1">
        <v>95</v>
      </c>
      <c r="H15" s="1">
        <v>1</v>
      </c>
      <c r="I15" s="1">
        <v>0.33</v>
      </c>
      <c r="J15" s="1"/>
      <c r="K15" s="1"/>
      <c r="L15" s="1"/>
    </row>
    <row r="16" spans="1:12" x14ac:dyDescent="0.25">
      <c r="A16" s="1" t="s">
        <v>121</v>
      </c>
      <c r="B16" s="1" t="s">
        <v>51</v>
      </c>
      <c r="C16" s="9" t="s">
        <v>114</v>
      </c>
      <c r="D16" s="1">
        <v>899</v>
      </c>
      <c r="E16" s="1">
        <v>1</v>
      </c>
      <c r="F16" s="1"/>
      <c r="G16" s="1">
        <v>50</v>
      </c>
      <c r="H16" s="1">
        <v>0.33</v>
      </c>
      <c r="I16" s="1">
        <v>1.33</v>
      </c>
      <c r="J16" s="1"/>
      <c r="K16" s="1"/>
      <c r="L16" s="1"/>
    </row>
    <row r="17" spans="1:12" x14ac:dyDescent="0.25">
      <c r="A17" s="1" t="s">
        <v>124</v>
      </c>
      <c r="B17" s="1" t="s">
        <v>52</v>
      </c>
      <c r="C17" s="9" t="s">
        <v>114</v>
      </c>
      <c r="D17" s="1">
        <v>647</v>
      </c>
      <c r="E17" s="1">
        <v>1</v>
      </c>
      <c r="F17" s="1"/>
      <c r="G17" s="1">
        <v>107</v>
      </c>
      <c r="H17" s="1">
        <v>0.83</v>
      </c>
      <c r="I17" s="1">
        <v>1.5</v>
      </c>
      <c r="J17" s="1"/>
      <c r="K17" s="1"/>
      <c r="L17" s="1"/>
    </row>
    <row r="18" spans="1:12" x14ac:dyDescent="0.25">
      <c r="A18" s="1" t="s">
        <v>125</v>
      </c>
      <c r="B18" s="1" t="s">
        <v>48</v>
      </c>
      <c r="C18" s="9" t="s">
        <v>112</v>
      </c>
      <c r="D18" s="1">
        <v>1.1200000000000001</v>
      </c>
      <c r="E18" s="1">
        <v>1.5</v>
      </c>
      <c r="F18" s="1"/>
      <c r="G18" s="1">
        <v>5.7</v>
      </c>
      <c r="H18" s="1">
        <v>0.5</v>
      </c>
      <c r="I18" s="1">
        <v>0.17</v>
      </c>
      <c r="J18" s="1"/>
      <c r="K18" s="1"/>
      <c r="L18" s="1"/>
    </row>
    <row r="19" spans="1:12" x14ac:dyDescent="0.25">
      <c r="A19" s="1" t="s">
        <v>126</v>
      </c>
      <c r="B19" s="1" t="s">
        <v>53</v>
      </c>
      <c r="C19" s="9" t="s">
        <v>114</v>
      </c>
      <c r="D19" s="1">
        <v>1075</v>
      </c>
      <c r="E19" s="1">
        <v>1</v>
      </c>
      <c r="F19" s="1"/>
      <c r="G19" s="1">
        <v>99</v>
      </c>
      <c r="H19" s="1">
        <v>1.33</v>
      </c>
      <c r="I19" s="1">
        <v>0.5</v>
      </c>
      <c r="J19" s="1"/>
      <c r="K19" s="1"/>
      <c r="L19" s="1"/>
    </row>
    <row r="20" spans="1:12" x14ac:dyDescent="0.25">
      <c r="A20" s="1" t="s">
        <v>137</v>
      </c>
      <c r="B20" s="1" t="s">
        <v>55</v>
      </c>
      <c r="C20" s="9" t="s">
        <v>114</v>
      </c>
      <c r="D20" s="1">
        <v>12.2</v>
      </c>
      <c r="E20" s="1">
        <v>1</v>
      </c>
      <c r="F20" s="1"/>
      <c r="G20" s="1">
        <v>10.4</v>
      </c>
      <c r="H20" s="1">
        <v>1.2</v>
      </c>
      <c r="I20" s="1">
        <v>0.5</v>
      </c>
      <c r="J20" s="1"/>
      <c r="K20" s="1"/>
      <c r="L20" s="1"/>
    </row>
    <row r="21" spans="1:12" x14ac:dyDescent="0.25">
      <c r="A21" s="1" t="s">
        <v>127</v>
      </c>
      <c r="B21" s="1" t="s">
        <v>54</v>
      </c>
      <c r="C21" s="9" t="s">
        <v>112</v>
      </c>
      <c r="D21" s="1">
        <v>0.78</v>
      </c>
      <c r="E21" s="1">
        <v>2.5</v>
      </c>
      <c r="F21" s="1"/>
      <c r="G21" s="1">
        <v>5.7</v>
      </c>
      <c r="H21" s="1">
        <v>0.83</v>
      </c>
      <c r="I21" s="1">
        <v>0.33</v>
      </c>
      <c r="J21" s="1"/>
      <c r="K21" s="1"/>
      <c r="L21" s="1"/>
    </row>
  </sheetData>
  <mergeCells count="1">
    <mergeCell ref="H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966A3-CE0B-405E-9714-152CFD116FC9}">
  <sheetPr>
    <tabColor rgb="FF92D050"/>
  </sheetPr>
  <dimension ref="A1:H34"/>
  <sheetViews>
    <sheetView workbookViewId="0">
      <selection activeCell="B32" sqref="B32"/>
    </sheetView>
  </sheetViews>
  <sheetFormatPr defaultRowHeight="15" x14ac:dyDescent="0.25"/>
  <cols>
    <col min="1" max="1" width="16.85546875" customWidth="1"/>
    <col min="2" max="2" width="42.42578125" customWidth="1"/>
    <col min="4" max="4" width="12.85546875" customWidth="1"/>
    <col min="6" max="6" width="12" customWidth="1"/>
  </cols>
  <sheetData>
    <row r="1" spans="1:8" ht="32.25" thickBot="1" x14ac:dyDescent="0.55000000000000004">
      <c r="A1" s="14" t="s">
        <v>141</v>
      </c>
      <c r="B1" s="15"/>
      <c r="C1" s="15"/>
      <c r="D1" s="15"/>
      <c r="E1" s="15"/>
      <c r="F1" s="15"/>
      <c r="G1" s="15"/>
      <c r="H1" s="15"/>
    </row>
    <row r="2" spans="1:8" ht="15.75" thickTop="1" x14ac:dyDescent="0.25"/>
    <row r="3" spans="1:8" x14ac:dyDescent="0.25">
      <c r="B3" s="12" t="s">
        <v>158</v>
      </c>
      <c r="C3" s="25"/>
      <c r="F3" s="18">
        <f ca="1">TODAY()</f>
        <v>44685</v>
      </c>
    </row>
    <row r="6" spans="1:8" x14ac:dyDescent="0.25">
      <c r="A6" t="s">
        <v>142</v>
      </c>
      <c r="B6" t="s">
        <v>143</v>
      </c>
    </row>
    <row r="7" spans="1:8" x14ac:dyDescent="0.25">
      <c r="B7" t="s">
        <v>45</v>
      </c>
    </row>
    <row r="9" spans="1:8" x14ac:dyDescent="0.25">
      <c r="A9" t="s">
        <v>144</v>
      </c>
      <c r="B9" t="s">
        <v>145</v>
      </c>
    </row>
    <row r="10" spans="1:8" x14ac:dyDescent="0.25">
      <c r="B10" t="s">
        <v>146</v>
      </c>
    </row>
    <row r="11" spans="1:8" x14ac:dyDescent="0.25">
      <c r="B11" t="s">
        <v>147</v>
      </c>
    </row>
    <row r="13" spans="1:8" x14ac:dyDescent="0.25">
      <c r="A13" t="s">
        <v>148</v>
      </c>
      <c r="B13" t="s">
        <v>149</v>
      </c>
    </row>
    <row r="14" spans="1:8" x14ac:dyDescent="0.25">
      <c r="A14" t="s">
        <v>150</v>
      </c>
      <c r="B14" s="16">
        <v>220123456789</v>
      </c>
    </row>
    <row r="15" spans="1:8" x14ac:dyDescent="0.25">
      <c r="A15" t="s">
        <v>151</v>
      </c>
      <c r="B15" s="17">
        <v>767</v>
      </c>
    </row>
    <row r="16" spans="1:8" x14ac:dyDescent="0.25">
      <c r="A16" t="s">
        <v>152</v>
      </c>
      <c r="B16" t="s">
        <v>153</v>
      </c>
    </row>
    <row r="19" spans="1:6" ht="30" x14ac:dyDescent="0.25">
      <c r="A19" s="9" t="s">
        <v>154</v>
      </c>
      <c r="B19" s="9" t="s">
        <v>155</v>
      </c>
      <c r="C19" s="9" t="s">
        <v>111</v>
      </c>
      <c r="D19" s="19" t="s">
        <v>156</v>
      </c>
      <c r="E19" s="9" t="s">
        <v>116</v>
      </c>
      <c r="F19" s="9" t="s">
        <v>157</v>
      </c>
    </row>
    <row r="20" spans="1:6" x14ac:dyDescent="0.25">
      <c r="A20" s="9">
        <v>1</v>
      </c>
      <c r="B20" s="1" t="s">
        <v>159</v>
      </c>
      <c r="C20" s="9" t="s">
        <v>161</v>
      </c>
      <c r="D20" s="20">
        <v>24.1</v>
      </c>
      <c r="E20" s="1">
        <v>5.5</v>
      </c>
      <c r="F20" s="1"/>
    </row>
    <row r="21" spans="1:6" x14ac:dyDescent="0.25">
      <c r="A21" s="9">
        <v>2</v>
      </c>
      <c r="B21" s="1" t="s">
        <v>160</v>
      </c>
      <c r="C21" s="9" t="s">
        <v>113</v>
      </c>
      <c r="D21" s="20">
        <v>267.17</v>
      </c>
      <c r="E21" s="1">
        <v>1</v>
      </c>
      <c r="F21" s="1"/>
    </row>
    <row r="22" spans="1:6" x14ac:dyDescent="0.25">
      <c r="A22" s="9">
        <v>3</v>
      </c>
      <c r="B22" s="1"/>
      <c r="C22" s="1"/>
      <c r="D22" s="1"/>
      <c r="E22" s="1"/>
      <c r="F22" s="1"/>
    </row>
    <row r="23" spans="1:6" x14ac:dyDescent="0.25">
      <c r="A23" s="9">
        <v>4</v>
      </c>
      <c r="B23" s="1"/>
      <c r="C23" s="1"/>
      <c r="D23" s="1"/>
      <c r="E23" s="1"/>
      <c r="F23" s="1"/>
    </row>
    <row r="24" spans="1:6" x14ac:dyDescent="0.25">
      <c r="A24" s="9">
        <v>5</v>
      </c>
      <c r="B24" s="1"/>
      <c r="C24" s="1"/>
      <c r="D24" s="1"/>
      <c r="E24" s="1"/>
      <c r="F24" s="1"/>
    </row>
    <row r="25" spans="1:6" x14ac:dyDescent="0.25">
      <c r="A25" s="9">
        <v>6</v>
      </c>
      <c r="B25" s="1"/>
      <c r="C25" s="1"/>
      <c r="D25" s="1"/>
      <c r="E25" s="1"/>
      <c r="F25" s="1"/>
    </row>
    <row r="26" spans="1:6" x14ac:dyDescent="0.25">
      <c r="A26" s="9">
        <v>7</v>
      </c>
      <c r="B26" s="1"/>
      <c r="C26" s="1"/>
      <c r="D26" s="1"/>
      <c r="E26" s="1"/>
      <c r="F26" s="1"/>
    </row>
    <row r="27" spans="1:6" x14ac:dyDescent="0.25">
      <c r="E27" s="12" t="s">
        <v>162</v>
      </c>
      <c r="F27" s="1"/>
    </row>
    <row r="28" spans="1:6" ht="15.75" thickBot="1" x14ac:dyDescent="0.3">
      <c r="E28" s="12" t="s">
        <v>163</v>
      </c>
      <c r="F28" s="21"/>
    </row>
    <row r="29" spans="1:6" ht="15.75" thickBot="1" x14ac:dyDescent="0.3">
      <c r="E29" s="23" t="s">
        <v>164</v>
      </c>
      <c r="F29" s="22"/>
    </row>
    <row r="31" spans="1:6" x14ac:dyDescent="0.25">
      <c r="A31" s="12" t="s">
        <v>165</v>
      </c>
      <c r="B31" t="s">
        <v>166</v>
      </c>
    </row>
    <row r="32" spans="1:6" x14ac:dyDescent="0.25">
      <c r="A32" s="12" t="s">
        <v>167</v>
      </c>
      <c r="B32" s="24">
        <f ca="1">F3+10</f>
        <v>44695</v>
      </c>
    </row>
    <row r="34" spans="3:6" x14ac:dyDescent="0.25">
      <c r="C34" s="12" t="s">
        <v>168</v>
      </c>
      <c r="D34" s="26"/>
      <c r="E34" s="26"/>
      <c r="F34" s="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kliendid</vt:lpstr>
      <vt:lpstr>varuosad</vt:lpstr>
      <vt:lpstr>arve</vt:lpstr>
    </vt:vector>
  </TitlesOfParts>
  <Company>Tartu Ülikool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cp:lastPrinted>2021-05-24T09:20:20Z</cp:lastPrinted>
  <dcterms:created xsi:type="dcterms:W3CDTF">2014-12-02T08:54:16Z</dcterms:created>
  <dcterms:modified xsi:type="dcterms:W3CDTF">2022-05-04T09:35:15Z</dcterms:modified>
</cp:coreProperties>
</file>